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tabRatio="865" activeTab="0"/>
  </bookViews>
  <sheets>
    <sheet name="Vispārceltnieciskie darbi" sheetId="1" r:id="rId1"/>
  </sheets>
  <definedNames>
    <definedName name="_xlnm.Print_Area" localSheetId="0">'Vispārceltnieciskie darbi'!$A:$E</definedName>
    <definedName name="_xlnm.Print_Titles" localSheetId="0">'Vispārceltnieciskie darbi'!$12:$13</definedName>
  </definedNames>
  <calcPr fullCalcOnLoad="1"/>
</workbook>
</file>

<file path=xl/sharedStrings.xml><?xml version="1.0" encoding="utf-8"?>
<sst xmlns="http://schemas.openxmlformats.org/spreadsheetml/2006/main" count="335" uniqueCount="192">
  <si>
    <t>Objekta nosaukums</t>
  </si>
  <si>
    <t>Nr. p. k.</t>
  </si>
  <si>
    <t>Kods</t>
  </si>
  <si>
    <t>Mērvienība</t>
  </si>
  <si>
    <t>Daudzums</t>
  </si>
  <si>
    <t>Būves nosaukums</t>
  </si>
  <si>
    <t>Objekta adrese</t>
  </si>
  <si>
    <t>Būvdarbu
nosaukums</t>
  </si>
  <si>
    <t>gab</t>
  </si>
  <si>
    <t>m2</t>
  </si>
  <si>
    <t>Vispārceltnieciskie darbi</t>
  </si>
  <si>
    <t>k-ts</t>
  </si>
  <si>
    <t>m3</t>
  </si>
  <si>
    <t>I</t>
  </si>
  <si>
    <t>t.m.</t>
  </si>
  <si>
    <t>II</t>
  </si>
  <si>
    <t>III</t>
  </si>
  <si>
    <t>IV</t>
  </si>
  <si>
    <t>Liekās melnzemes aizvešana</t>
  </si>
  <si>
    <t>Iztrūkstošās grunts atvešana, iestrāde</t>
  </si>
  <si>
    <t>Grunts rakšana pamatu izbūvei</t>
  </si>
  <si>
    <t>Ieliekamo detaļu montāža (Peikko)</t>
  </si>
  <si>
    <t>Durvju un logu aiļu pārsedžu izbūve</t>
  </si>
  <si>
    <t>metāla profilu 100mm izbūve</t>
  </si>
  <si>
    <t>siltinājums Paroc Extra 100mm vai analogs</t>
  </si>
  <si>
    <t>ģipškartona plāksnes 2kārtas</t>
  </si>
  <si>
    <t>MDF laminētās sienas Click Wall plāksnes b=10mm</t>
  </si>
  <si>
    <t>Grunts līdzināšana, blietēšana</t>
  </si>
  <si>
    <t>Škembu pamatojums h=100mm</t>
  </si>
  <si>
    <t>Līmētās hidroizolācijas iestrāde</t>
  </si>
  <si>
    <t>Putupolistirola ieklāšana 100mm</t>
  </si>
  <si>
    <t>Estrik grīdas betonēšana 60-70mm</t>
  </si>
  <si>
    <t>Padziļinājumu izbūve kājslauķiem</t>
  </si>
  <si>
    <t>Starpstāva grīdas uz dz/b pārseguma</t>
  </si>
  <si>
    <t>Bērta smilts slāņa 30mm izbūve</t>
  </si>
  <si>
    <t>Grīdas siltināšana ar Paroc SSB 1  b=20mm</t>
  </si>
  <si>
    <t>Atdalošā filtrauduma vai plēves iebūve</t>
  </si>
  <si>
    <t>Estrik grīdas betonēšana 60mm</t>
  </si>
  <si>
    <t>Estrik grīdas betonēšana 60-85mm</t>
  </si>
  <si>
    <t>Beramās vates ieklāšana 300mm</t>
  </si>
  <si>
    <t>Pretvēja plēves ieklāšana ar stiprinājumiem t.sk. savienojuma lentas</t>
  </si>
  <si>
    <t>Mūra siltināšana ar akmens vati Linio 10 vai analogs 50mm biezumā h=400mm</t>
  </si>
  <si>
    <t>Epoksīda pārklājums</t>
  </si>
  <si>
    <t>Akustiskā vinila seguma Forbo Sarlon sparkling; b=2,6mm; 34.klase; 15dB; R9 iestrāde vai analogs un gruntēšana t.sk.grīdlīstu un pārejas līstu ieklāšana. 30% ieklājamās platības paredzēt dizaina iegriezumus</t>
  </si>
  <si>
    <t>Ārtelpu kājslauķa iebūve Nuway Connect 17mm, četru rindu birste, atvērta konstrukcija, matēts - anodēts alumīnijs. Vai analogs</t>
  </si>
  <si>
    <t>Vējtvera kājslauķa iebūve Nuway Connect 17mm, četru rindu birste, slēgta konstrukcija, matēts - anodēts alumīnijs. Vai analogs</t>
  </si>
  <si>
    <t>Iekštelpu kājslauķa iebūve Coral Brush, biezums 9mm; izturība 33. klase; 100% neilona diegi; Bfl-s1. Vai analogs</t>
  </si>
  <si>
    <t>Hidroizolācijas ierīkošana dušu telpās uz epoksīda bāzes</t>
  </si>
  <si>
    <t>Grīdas maliņas izveide dušām</t>
  </si>
  <si>
    <t>Hidroizolācijas ierīkošana</t>
  </si>
  <si>
    <t>Ārsienu apdare</t>
  </si>
  <si>
    <t>Fasādes siltināšana ar akmens vati Paroc Linio 10 vai analogs 200mm (S4) biezumā t.sk. aiļu apdare.</t>
  </si>
  <si>
    <t>Fasādes siltināšana ar akmens vati Paroc Linio 10 vai analogs 150mm (S2; S5) biezumā t.sk. aiļu apdare</t>
  </si>
  <si>
    <t>Fasādes siltināšana ar akmens vati Paroc Linio 10 vai analogs 100mm (S1; S3) biezumā t.sk. aiļu apdare</t>
  </si>
  <si>
    <t>Dekoratīvo sabiezinājumu izbūve fasādes logiem dāžādās krāsās (plat=200mm; biezums=30mm) t.sk. skārda lāseņu izbūve virs tiem</t>
  </si>
  <si>
    <t>Stalažu montāža, demontāža, īre, transports</t>
  </si>
  <si>
    <t>Cokola apdare</t>
  </si>
  <si>
    <t>Līmētās hidroizolācijas ieklāšana</t>
  </si>
  <si>
    <t>Sienu apdare</t>
  </si>
  <si>
    <t>Sienu apmetums t.sk. ailu apdare</t>
  </si>
  <si>
    <t>Hidroizolācijas ierīkošana dušu telpās sienām uz epoksīda bāzes</t>
  </si>
  <si>
    <t>Griestu apdare</t>
  </si>
  <si>
    <t>Griestu apmetums ar sieta iestrādi</t>
  </si>
  <si>
    <t>Piekārto griestu ierīkošana Tips Nr.1, 1200x600, Gyptone Quatro 50 vai analogs. T.sk. līmeņu starpības reģipša kastes izbūve ar apdari (špaktelēšana, krāsošana 2x)</t>
  </si>
  <si>
    <t>Piekārto griestu ierīkošana Tips Nr.2, 600x600, Ecophone Opta vai analogs. T.sk. līmeņu starpības reģipša kastes izbūve ar apdari (špaktelēšana, krāsošana 2x)</t>
  </si>
  <si>
    <t>Piekārto griestu ierīkošana Tips Nr.3 mitrumizturīgs. 600x600, Ecophone POP-15 vai analogs. T.sk. līmeņu starpības reģipša kastes izbūve ar apdari (špaktelēšana, krāsošana 2x)</t>
  </si>
  <si>
    <t>Mūrlatu izbūve t.sk. hidroizolācijas izbūve zem tās</t>
  </si>
  <si>
    <t>Jumta krēslu izbūve</t>
  </si>
  <si>
    <t>Spāru un savilču izbūve</t>
  </si>
  <si>
    <t>Pretkondensāta plēves ieklāšana t.sk. savienojuma lentas</t>
  </si>
  <si>
    <t>Ventilējamās kores izbūve</t>
  </si>
  <si>
    <t>Ventilācijas alumīnija restu izbūve diam. 125 mm ar moskītu sietu. Montāžas solis 1.0m</t>
  </si>
  <si>
    <t>Teknes ar komplektāciju</t>
  </si>
  <si>
    <t>Notekcaurules ar komplektāciju</t>
  </si>
  <si>
    <t>Notekcaurules ar komplektāciju (triecienizturīgas) - pirmā stāva robežās</t>
  </si>
  <si>
    <t>Sniega barjeru izbūve</t>
  </si>
  <si>
    <t>Jumta kāpņu izbūve</t>
  </si>
  <si>
    <t>Skārda palodžu iebūve</t>
  </si>
  <si>
    <t>Iekšdurvis t.sk. komplektējošie elementi</t>
  </si>
  <si>
    <t>Logu un ārdurvju aiļu apdare no ēkas iekšpuses ar cieto akmens vati (b=20-30mm), stūru izbūve, sieta iestrāde armējuma kārtā, gruntēšana</t>
  </si>
  <si>
    <t>t</t>
  </si>
  <si>
    <t>vietas</t>
  </si>
  <si>
    <t>ailes</t>
  </si>
  <si>
    <t>Būvdarbu apjomi</t>
  </si>
  <si>
    <t>Nr.2</t>
  </si>
  <si>
    <t>Hidroizolācijas ierīkošana sienām</t>
  </si>
  <si>
    <t>Zemes darbi
(lapa GP-3)</t>
  </si>
  <si>
    <t>Pamati
(saskaņā ar BK daļu)</t>
  </si>
  <si>
    <t>Nesošās konstrukcijas
(saskaņā ar BK daļu)</t>
  </si>
  <si>
    <t>Ugunsdzēsības laipu izbūve (skat. lapu BK-304)</t>
  </si>
  <si>
    <t>Jumta izbūve
(lapa AR-8 un skatīt BK daļu)</t>
  </si>
  <si>
    <t>Piespiedlatu ieklāšana 25x50</t>
  </si>
  <si>
    <t>Jumta seguma latu ieklāšana 40x100</t>
  </si>
  <si>
    <t>Jumta dzegu apšuvums no krāsotiem antiseptētiem dēļiem b=32mm t.sk. karkasa izbūve (saskaņā ar lapu ARD-3)</t>
  </si>
  <si>
    <t>Skārda ventilācijas jumtiņa montāža</t>
  </si>
  <si>
    <t>Ventilācijas šahtu apdare (virs jumta) - minerālapmetums uz sieta, krāsots jumta tonī</t>
  </si>
  <si>
    <t>Logi, durvis, vitrīnas
(lapas AR-14; AR-15; AR-16; AR-17; AR-18)</t>
  </si>
  <si>
    <t>FAS-1   23500x2700(h) triecienizturīga stikla paketes ar uzlīmēm matēts/caurspīdīgs (skat. lapas AR-17 un AR-18)</t>
  </si>
  <si>
    <t>Āra palodze uz mehāniski izturīga pamatojuma (skat. lapu ARD-2)</t>
  </si>
  <si>
    <t>D-2 koka karkasa HPL durvis (skat. lapas AR-14 un IN-8)</t>
  </si>
  <si>
    <t>D-3 koka karkasa mitrumizturīgas HPL durvis (skat. lapas AR-14 un IN-8)</t>
  </si>
  <si>
    <t>D-4 EI-30 HPL durvis ar aizvērējiem (skat. lapas AR-14 un IN-8)</t>
  </si>
  <si>
    <t>D-5 koka karkasa HPL durvis EI-30 ar aizvērējiem (skat. lapas AR-15 un IN-8)</t>
  </si>
  <si>
    <t>D-6 koka karkasa HPL durvis (skat. lapas AR-15 un IN-8)</t>
  </si>
  <si>
    <t>D-7 koka karkasa mitrumizturīgas HPL durvis (skat. lapas AR-15 un IN-8)</t>
  </si>
  <si>
    <t>D-8 koka karkasa mitrumizturīgas HPL durvis (skat. lapas AR-15 un IN-8)</t>
  </si>
  <si>
    <t>Lifta iebūve. Lifts 3 pieturām no vienas puses, 630 kg/8 personām, 1m/s, kabīnes izmērs 1,1x1,4x2x2, bez mašīntelpas, KONE Eco Space ar salona tipu 11010 vai analogs</t>
  </si>
  <si>
    <t>Melnzemes kārtas noņemšana (10cm) un pārvietošana uz pagaidu krautni būvlaukuma teritorijā</t>
  </si>
  <si>
    <t>Grunts aizbēršana, blietēšana pa kārtām</t>
  </si>
  <si>
    <t>Liekās grunts transportēšana uz atbērtni pēc Pasūtītāja norādēm</t>
  </si>
  <si>
    <t>Grunts blietēšana, šķembu pamatnes iebūve 150mm (fr.20-40), blietēšana</t>
  </si>
  <si>
    <t>Urbto dz/b pāļu izbūve - d=450mm; L=4000-4600; nestspēja 600.0 kN. Pieņemta tehnoloģija CFA</t>
  </si>
  <si>
    <t>Urbto dz/b pāļu armēšana - d=12-20mm; B500B.</t>
  </si>
  <si>
    <t>Urbto dz/b pāļu betonēšana -  C25/30 XC2+XF1, F50</t>
  </si>
  <si>
    <t>Kontrolurbumu veikšana gruntij nepieciešamības gadījumā, ja grunts sastāvs atšķiras no inženierģeoloģijas atskaites datiem</t>
  </si>
  <si>
    <t>Režģogu, režģogu lentveida un stabveida pamatu veidņošana, atveidņošana, betonēšana (R, RL, PV) - C25/30 XC2+XF1, F50.</t>
  </si>
  <si>
    <t>Režģogu, režģogu lentveida un stabveida pamatu armēšana (R, RL, PV) - d= 10-25mm; B500B.
Vietās, kur stiegrām garums nepieciešams lielāks par 12m, materiāla izcenojumos jāievērtē pārlaidsavienojumi</t>
  </si>
  <si>
    <t>Dz/b paneļu šuvju armēšana B500B</t>
  </si>
  <si>
    <t>Dz/b paneļu šuvju veidņošana, atveidņošana, betonēšana C25/30 XC1</t>
  </si>
  <si>
    <t>Tērauda konstrukciju ražošana, montāža - S355J2H (Metāla konstrukcijas apstrādāt ar pretkorozijas līdzekļiem. Apkārtējās vides korozivitātes klase C2. Apstrādes biezums 120mk.)</t>
  </si>
  <si>
    <t>Sienu mūrēšana no keramzīta blokiem FIBO 3 vai analogs b=150mm t.sk. mūrjava, stiegrojums, ķīmisko enkuru izbūve, sastatnes</t>
  </si>
  <si>
    <t>Sienu mūrēšana no keramzīta blokiem FIBO 3 vai analogs b=100mm t.sk. mūrjava, stiegrojums, ķīmisko enkuru izbūve, sastatnes</t>
  </si>
  <si>
    <t>Horizontālās līmētās hidroizolācijas iebūve 2kārtās AQUAFIN-2K/M vai analogs</t>
  </si>
  <si>
    <t>mitrumizturīgā ģipškartona plāksnes 2kārtas</t>
  </si>
  <si>
    <t>metāla profili</t>
  </si>
  <si>
    <t>Ārējā fasādes apdares apmetuma sistēma saskaņā ar sistēmas turētāja ETA. Virsējo apdares slāni paredzēt ar skrāpēto apmetumu Creativ Top Fine + Glitter Silver 773G vai analogs t.sk.aiļu apdare. Fasādi paredzēt vairākos toņos. Izcenojumos ievērtēt - fasādes toņu testa paraugu atrādīšana un saskaņošana arhitektam un Pasūtītājam.</t>
  </si>
  <si>
    <t>Ārējā fasādes apdares apmetuma sistēma saskaņā ar sistēmas turētāja ETA. Fasādi paredzēt vairākos toņos. Izcenojumos ievērtēt - fasādes toņu testa paraugu atrādīšana un saskaņošana arhitektam un Pasūtītājam.</t>
  </si>
  <si>
    <t>Cokola siltināšana ar 75mm putupolistirolu t.sk. armēšana, minerālapmetums ar krāsošanu (redzamajai daļai). Izcenojumos ievērtēt - cokola toņu testa paraugu atrādīšana un saskaņošana arhitektam un Pasūtītājam.</t>
  </si>
  <si>
    <t xml:space="preserve">Sienu apmetuma špaktelēšana, gruntēšana, krāsošana 2x t.sk. ailu apdare. 30% krāsojamās platības paredzēt intensīvā krāsu tonī. Izcenojumos ievērtēt - toņu testa paraugu atrādīšana un saskaņošana arhitektam un Pasūtītājam. Skat. lapas AR-23; AR-24. </t>
  </si>
  <si>
    <t>Ģipškartona špaktelēšana, gruntēšana, krāsošana 2x. 30% krāsojamās platības paredzēt intensīvā krāsu tonī. Izcenojumos ievērtēt - toņu testa paraugu atrādīšana un saskaņošana arhitektam un Pasūtītājam. Skat. lapas AR-23 un AR-24</t>
  </si>
  <si>
    <t>Špaktelēšana, gruntēšana, krāsošana 2x. 30% krāsojamās platības paredzēt intensīvā krāsu tonī.  Izcenojumos ievērtēt - toņu testa paraugu atrādīšana un saskaņošana arhitektam un Pasūtītājam</t>
  </si>
  <si>
    <t>Visiem jumta elementiem apjomi ir uzrādīti tīrām iesedzamām platībām (laukumi, garumi utt.)</t>
  </si>
  <si>
    <t>Saliekamo dz/b sienu izbūve</t>
  </si>
  <si>
    <t>Dz/b kolonnu montāža</t>
  </si>
  <si>
    <t>Dz/b paneļu EP6-220 montāža</t>
  </si>
  <si>
    <t>Dz/b siju iebūve</t>
  </si>
  <si>
    <t>Saliekamo dz/b kāpņu laidu iebūve</t>
  </si>
  <si>
    <t>Saliekamo dz/b kāpņu laukumu un pārseguma plātņu iebūve</t>
  </si>
  <si>
    <t xml:space="preserve">Pārseguma tērauda konstrukciju un evakuācijas kāpņu 1.stāva laukumiņa atklātās virsmas apstrāde ar ugunsdrošu krāsu (Promapaint SC4) atbilstoši ugunsdrošības klasei R60. Evakuācijas kāpnēm ugunsreakcijas klase A1. </t>
  </si>
  <si>
    <t>Grīdas plātnes armēšana Ø10 B500B</t>
  </si>
  <si>
    <t>Tvaika izolācijas iestrāde virs dz/b pārseguma 200mikr. Sānus uzlocīt visā beramās vates augstumā</t>
  </si>
  <si>
    <t>Apdare
(lapas AR-5; AR-6; AR-7; AR-23; AR-24; ARD-1; ARD-2; IN-6; IN-7)</t>
  </si>
  <si>
    <t>L-1   1550 x 1100 PVC ar trīskāršu stiklojumu t.sk. tvaika un vēja lentu iebūve (skat. lapu AR-14)</t>
  </si>
  <si>
    <t>L-2   1550 x 1100 PVC ar trīskāršu stiklojumu t.sk. tvaika un vēja lentu iebūve (skat. lapu AR-14)</t>
  </si>
  <si>
    <t>L-4*   1550 x 700 alumīnija EI-30 ar trīskāršu stiklojumu t.sk. tvaika un vēja lentu iebūve (skat. lapu AR-14)</t>
  </si>
  <si>
    <t>L-5   600 x 800 (skat. lapu AR-15)</t>
  </si>
  <si>
    <t>L-6   600 x 800 (skat. lapu AR-15)</t>
  </si>
  <si>
    <t>L-8   1100 x 2650(h) PVC ar trīskāršu stiklojumu (skat. lapu AR-14)</t>
  </si>
  <si>
    <t>L-8.1   1100 x 1650(h) PVC ar trīskāršu stiklojumu (skat. lapu AR-14)</t>
  </si>
  <si>
    <t>L-10   750 x 1100 PVC ar trīskāršu stiklojumu (skat. lapu AR-14)</t>
  </si>
  <si>
    <t>Kokskaidu palodžu iebūve. Dzīvojamās istabās palodzes izgatavojamas kopā ar darba virsmu. Skat. Mēbeļu specifikāciju</t>
  </si>
  <si>
    <t>AD-1 metāla (skat. lapu AR-17)</t>
  </si>
  <si>
    <t>AD-1* metāla EI-30 (skat. lapu AR-17)</t>
  </si>
  <si>
    <t>D-3 metāla (skat. lapu AR-17)</t>
  </si>
  <si>
    <t>D-3.1 metāla EI-60  (skat. lapu AR-17)</t>
  </si>
  <si>
    <t>D-1 koka karkasa EI-30 HPL durvis ar aizvērējiem (skat. lapas AR-14 un IN-8)</t>
  </si>
  <si>
    <t>D-1 koka karkasa HPL durvis ar aizvērējiem (skat. lapas AR-14 un IN-8)</t>
  </si>
  <si>
    <t>Lifts
(skat BK daļu; IE-1; IS-1)</t>
  </si>
  <si>
    <t>Grīdas flīžu RAKO ROCK PIE 5; R10  vai analogs iestrāde t.sk. gruntēšana un grīdlīstu un pārejas līstu ieklāšana. Šuvotāju izmantot ar ūdens atgrūšanas un pretpelējuma efektiem</t>
  </si>
  <si>
    <t>Sienu gruntēšana, flīzēšana RAKO ROCK PIE 5 R 10  vai analogs t.sk. ailes. Šuvotāju izmantot ar ūdens atgrūšanas un pretpelējuma efektiem</t>
  </si>
  <si>
    <t>SST-1   4100x2620(3000)(h) triecienizturīga stikla ar uzlīmēm matēts/caurspīdīgs (skat. lapas AR-17 un AR-18)</t>
  </si>
  <si>
    <t>SST-2   4200x2620(3000)(h) triecienizturīga stikla ar uzlīmēm matēts/caurspīdīgs (skat. lapas AR-17 un AR-18)</t>
  </si>
  <si>
    <t>SST-3   1500x2620(3000)(h) triecienizturīga stikla ar uzlīmēm matēts/caurspīdīgs (skat. lapas AR-17 un AR-18)</t>
  </si>
  <si>
    <t>SST-4   5400x2620(3000)(h) triecienizturīga stikla ar uzlīmēm matēts/caurspīdīgs (skat. lapas AR-17 un AR-18)</t>
  </si>
  <si>
    <t>SST-5   1750x2620(3000)(h) triecienizturīga stikla ar uzlīmēm matēts/caurspīdīgs (skat.lapas AR-17 un AR-18)</t>
  </si>
  <si>
    <t>SST-6   3300x2620(3000)(h) triecienizturīga stikla ar uzlīmēm matēts/caurspīdīgs (skat. lapas AR-17 un AR-18)</t>
  </si>
  <si>
    <t>SST-7   7450x2620(3000)(h) triecienizturīga stikla ar uzlīmēm matēts/caurspīdīgs (skat. lapas AR-17 un AR-18)</t>
  </si>
  <si>
    <t>Izolācijas Kerdyn green iestrāde zem fasādes sistēmas (h=140mm, platums 300mm)</t>
  </si>
  <si>
    <t>Izolācijas Kerdyn green iestrāde virs fasādes sistēmas (h=450mm, b=100mm)</t>
  </si>
  <si>
    <t>Mūra sienu un monolīto joslu veidņošana, armēšana, betonēšana C25/30 XC1, atveidņošana.</t>
  </si>
  <si>
    <t>Sienu mūrēšana no keramzīta blokiem FIBO 5 Efekt vai analogs b=300mm t.sk. mūrjava, stiegrojums, ķīmisko enkuru izbūve, sastatnes</t>
  </si>
  <si>
    <t>Sienu mūrēšana no keramzīta blokiem FIBO 5 Efekt vai analogs b=250mm t.sk. mūrjava, stiegrojums, ķīmisko enkuru izbūve, sastatnes</t>
  </si>
  <si>
    <t>Sienu mūrēšana no keramzīta blokiem FIBO 5 Efekt vai analogs b=200mm t.sk. mūrjava, stiegrojums, ķīmisko enkuru izbūve, sastatnes</t>
  </si>
  <si>
    <t>Sienu mūrēšana no keramzīta blokiem FIBO 5 Efekt vai analogs b=150mm t.sk. mūrjava, stiegrojums, ķīmisko enkuru izbūve, sastatnes</t>
  </si>
  <si>
    <t>Starpsienu izbūve (ST 1; ST 2; ST 3; ST 2.2)</t>
  </si>
  <si>
    <t>Sienas apšuvums uz metāla profiliem (ST 4.2)</t>
  </si>
  <si>
    <t>Pirmā stāva grīdas uz grunts
 (GR 1; GR 1F)</t>
  </si>
  <si>
    <t>Vājbetona slāņa b=150mm betonēšana</t>
  </si>
  <si>
    <t>GR 2</t>
  </si>
  <si>
    <t>GR 2F</t>
  </si>
  <si>
    <t>Bēniņu grīda GR 3 (lapa AR-20)</t>
  </si>
  <si>
    <r>
      <t xml:space="preserve">Grīdu segumi (lapas IN-4 un IN-5)
</t>
    </r>
    <r>
      <rPr>
        <sz val="8"/>
        <color indexed="10"/>
        <rFont val="Times New Roman"/>
        <family val="1"/>
      </rPr>
      <t>(Grīdlīstu tips MDF Pure Funie 80x16, krāsotas toni vai analogs)</t>
    </r>
  </si>
  <si>
    <r>
      <t xml:space="preserve">Žalūziju montēšana kasetēs logiem
</t>
    </r>
    <r>
      <rPr>
        <sz val="8"/>
        <color indexed="10"/>
        <rFont val="Times New Roman"/>
        <family val="1"/>
      </rPr>
      <t>(Rullo kasešu sistēmas Dienas-Nakts Zaluzijas ar aluminija rāmi, kas aprīkotas ar sānu malām. Stiprindjums pie loga rāmja logiem L-1 48 gab., logiem L-2 2gb.,logiem L-3 21gab.,logam L-4  lgab., L-7 3gab., logiem L-8 3gab., logiem L-8.1. 3gab., KOPĀ: 81gab.)</t>
    </r>
  </si>
  <si>
    <r>
      <t xml:space="preserve">L-3  1550 x 1100 aumīnija EI-30 ar trīskāršu stiklojumu t.sk. tvaika un vēja lentu iebūve (skat. lapu AR-14)
</t>
    </r>
    <r>
      <rPr>
        <sz val="8"/>
        <color indexed="10"/>
        <rFont val="Times New Roman"/>
        <family val="1"/>
      </rPr>
      <t>(neverami saskaņā ar LBN 207-75, 52.p. prasībām)</t>
    </r>
  </si>
  <si>
    <r>
      <t xml:space="preserve">Ārdurvis </t>
    </r>
    <r>
      <rPr>
        <i/>
        <u val="single"/>
        <sz val="8"/>
        <color indexed="10"/>
        <rFont val="Times New Roman"/>
        <family val="1"/>
      </rPr>
      <t>(alumīnija)</t>
    </r>
    <r>
      <rPr>
        <i/>
        <u val="single"/>
        <sz val="10"/>
        <rFont val="Times New Roman"/>
        <family val="1"/>
      </rPr>
      <t xml:space="preserve"> t.sk. komplektējošie elementi</t>
    </r>
  </si>
  <si>
    <r>
      <t xml:space="preserve">Logi t.sk. komplektējošie elementi
</t>
    </r>
    <r>
      <rPr>
        <sz val="8"/>
        <color indexed="10"/>
        <rFont val="Times New Roman"/>
        <family val="1"/>
      </rPr>
      <t>(Visi logi izgatavojami tonī RAL 7005 (muose grey) no abām pusēm)</t>
    </r>
  </si>
  <si>
    <r>
      <t xml:space="preserve">Jumta seguma ieklāšana- Classic tipa skārds, 0,5mm, pārklājuma biezums 35mikroni, korozijas klase min.RC4 tonis RAL750 t.sk. pieslēgumu izveide. </t>
    </r>
    <r>
      <rPr>
        <sz val="8"/>
        <color indexed="10"/>
        <rFont val="Times New Roman"/>
        <family val="1"/>
      </rPr>
      <t>(Projekta lapā AR-5 "Fasāde"  noradītais segums Classic RAL 8012 nav spēkā)</t>
    </r>
  </si>
  <si>
    <r>
      <t xml:space="preserve">Alumīnija sistēmas t.sk. komplektējošie elementi
</t>
    </r>
    <r>
      <rPr>
        <sz val="8"/>
        <color indexed="10"/>
        <rFont val="Times New Roman"/>
        <family val="1"/>
      </rPr>
      <t>(stiklotajām sienām ir triecienizturīgs rudits stikls.)</t>
    </r>
  </si>
  <si>
    <r>
      <t xml:space="preserve">L-7   1000 x 1250(h) (skat. lapu AR-14) 
</t>
    </r>
    <r>
      <rPr>
        <sz val="8"/>
        <color indexed="10"/>
        <rFont val="Times New Roman"/>
        <family val="1"/>
      </rPr>
      <t>(konstrukcija PVC, tonis RAL 7005, verams tikai no
iekšpuses, pārējis prasibas kā minets AR-14).</t>
    </r>
  </si>
  <si>
    <r>
      <t xml:space="preserve">Dekoratīvo fasādes elementu izbūve logiem L-8 un L-8.1
</t>
    </r>
    <r>
      <rPr>
        <sz val="8"/>
        <color indexed="10"/>
        <rFont val="Times New Roman"/>
        <family val="1"/>
      </rPr>
      <t>(elementi izbūvējami analogi L-1, L-3 dekoratīvajiem elementiem vai montējams siltināts panelis starp logiem).</t>
    </r>
  </si>
  <si>
    <r>
      <t>Sienas un starpsienas
(lapas AR-21</t>
    </r>
    <r>
      <rPr>
        <b/>
        <sz val="10"/>
        <rFont val="Times New Roman"/>
        <family val="1"/>
      </rPr>
      <t xml:space="preserve"> un AR-22 un saskaņā ar BK daļu)</t>
    </r>
  </si>
  <si>
    <r>
      <t>Grīdas
(lapas AR-19; AR-20</t>
    </r>
    <r>
      <rPr>
        <b/>
        <sz val="10"/>
        <rFont val="Times New Roman"/>
        <family val="1"/>
      </rPr>
      <t xml:space="preserve">)
</t>
    </r>
    <r>
      <rPr>
        <sz val="8"/>
        <color indexed="10"/>
        <rFont val="Times New Roman"/>
        <family val="1"/>
      </rPr>
      <t>Darbi ir javeic saskaņā ar pielietojamo materiālu ražotaju tehnoloģiskajiem ieteikumiem.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</si>
</sst>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_-* #,##0.00_-;\-* #,##0.00_-;_-* \-??_-;_-@_-"/>
    <numFmt numFmtId="179" formatCode="0.0"/>
    <numFmt numFmtId="180" formatCode="0&quot;cilv&quot;"/>
    <numFmt numFmtId="181" formatCode="_-* #,##0.00\ _L_s_-;\-* #,##0.00\ _L_s_-;_-* &quot;-&quot;??\ _L_s_-;_-@_-"/>
    <numFmt numFmtId="182" formatCode="[$-426]dddd\,\ yyyy&quot;. gada &quot;d\.\ mmmm"/>
    <numFmt numFmtId="183" formatCode="0.00000"/>
    <numFmt numFmtId="184" formatCode="0.0000"/>
    <numFmt numFmtId="185" formatCode="0.000"/>
  </numFmts>
  <fonts count="41">
    <font>
      <sz val="10"/>
      <name val="Arial"/>
      <family val="0"/>
    </font>
    <font>
      <sz val="10"/>
      <name val="Times New Roman"/>
      <family val="1"/>
    </font>
    <font>
      <sz val="10"/>
      <name val="Helv"/>
      <family val="0"/>
    </font>
    <font>
      <b/>
      <sz val="10"/>
      <name val="Times New Roman"/>
      <family val="1"/>
    </font>
    <font>
      <i/>
      <u val="single"/>
      <sz val="10"/>
      <name val="Times New Roman"/>
      <family val="1"/>
    </font>
    <font>
      <sz val="8"/>
      <color indexed="10"/>
      <name val="Times New Roman"/>
      <family val="1"/>
    </font>
    <font>
      <i/>
      <u val="single"/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0" borderId="0">
      <alignment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0" fontId="2" fillId="0" borderId="0">
      <alignment/>
      <protection/>
    </xf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10" xfId="58" applyFont="1" applyBorder="1" applyAlignment="1">
      <alignment horizontal="center" vertical="center"/>
      <protection/>
    </xf>
    <xf numFmtId="0" fontId="1" fillId="0" borderId="10" xfId="58" applyFont="1" applyBorder="1" applyAlignment="1">
      <alignment vertical="center" wrapText="1"/>
      <protection/>
    </xf>
    <xf numFmtId="0" fontId="1" fillId="0" borderId="10" xfId="58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58" applyFont="1" applyFill="1" applyBorder="1" applyAlignment="1">
      <alignment horizontal="center" vertical="center"/>
      <protection/>
    </xf>
    <xf numFmtId="0" fontId="1" fillId="0" borderId="10" xfId="50" applyNumberFormat="1" applyFont="1" applyFill="1" applyBorder="1" applyAlignment="1" quotePrefix="1">
      <alignment horizontal="center" vertical="center" wrapText="1"/>
      <protection/>
    </xf>
    <xf numFmtId="0" fontId="1" fillId="0" borderId="10" xfId="50" applyFont="1" applyFill="1" applyBorder="1" applyAlignment="1" quotePrefix="1">
      <alignment horizontal="center" vertical="center" wrapText="1"/>
      <protection/>
    </xf>
    <xf numFmtId="0" fontId="1" fillId="0" borderId="10" xfId="49" applyFont="1" applyFill="1" applyBorder="1" applyAlignment="1">
      <alignment horizontal="left" vertical="center" wrapText="1"/>
      <protection/>
    </xf>
    <xf numFmtId="0" fontId="1" fillId="0" borderId="10" xfId="49" applyFont="1" applyFill="1" applyBorder="1" applyAlignment="1">
      <alignment horizontal="center" vertical="center" wrapText="1"/>
      <protection/>
    </xf>
    <xf numFmtId="0" fontId="1" fillId="0" borderId="10" xfId="58" applyNumberFormat="1" applyFont="1" applyFill="1" applyBorder="1" applyAlignment="1">
      <alignment horizontal="center" vertical="center" wrapText="1"/>
      <protection/>
    </xf>
    <xf numFmtId="0" fontId="3" fillId="0" borderId="10" xfId="49" applyFont="1" applyFill="1" applyBorder="1" applyAlignment="1">
      <alignment horizontal="center" vertical="center" wrapText="1"/>
      <protection/>
    </xf>
    <xf numFmtId="0" fontId="4" fillId="0" borderId="10" xfId="49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vertical="center"/>
    </xf>
    <xf numFmtId="0" fontId="3" fillId="0" borderId="10" xfId="58" applyFont="1" applyBorder="1" applyAlignment="1">
      <alignment horizontal="center" vertical="center" wrapText="1"/>
      <protection/>
    </xf>
    <xf numFmtId="0" fontId="1" fillId="0" borderId="10" xfId="58" applyFont="1" applyFill="1" applyBorder="1" applyAlignment="1">
      <alignment vertical="center" wrapText="1"/>
      <protection/>
    </xf>
    <xf numFmtId="0" fontId="4" fillId="0" borderId="10" xfId="50" applyNumberFormat="1" applyFont="1" applyFill="1" applyBorder="1" applyAlignment="1">
      <alignment horizontal="center" vertical="center" wrapText="1"/>
      <protection/>
    </xf>
    <xf numFmtId="0" fontId="4" fillId="0" borderId="10" xfId="50" applyFont="1" applyFill="1" applyBorder="1" applyAlignment="1" quotePrefix="1">
      <alignment horizontal="center" vertical="center" wrapText="1"/>
      <protection/>
    </xf>
    <xf numFmtId="0" fontId="1" fillId="0" borderId="10" xfId="58" applyFont="1" applyFill="1" applyBorder="1" applyAlignment="1">
      <alignment horizontal="center" vertical="center" wrapText="1"/>
      <protection/>
    </xf>
    <xf numFmtId="0" fontId="1" fillId="33" borderId="10" xfId="58" applyNumberFormat="1" applyFont="1" applyFill="1" applyBorder="1" applyAlignment="1">
      <alignment horizontal="center" vertical="center" wrapText="1"/>
      <protection/>
    </xf>
    <xf numFmtId="0" fontId="1" fillId="34" borderId="10" xfId="58" applyNumberFormat="1" applyFont="1" applyFill="1" applyBorder="1" applyAlignment="1">
      <alignment horizontal="center" vertical="center" wrapText="1"/>
      <protection/>
    </xf>
    <xf numFmtId="0" fontId="1" fillId="34" borderId="10" xfId="49" applyFont="1" applyFill="1" applyBorder="1" applyAlignment="1">
      <alignment horizontal="left" vertical="center" wrapText="1"/>
      <protection/>
    </xf>
    <xf numFmtId="0" fontId="1" fillId="34" borderId="10" xfId="49" applyFont="1" applyFill="1" applyBorder="1" applyAlignment="1">
      <alignment horizontal="center" vertical="center" wrapText="1"/>
      <protection/>
    </xf>
    <xf numFmtId="0" fontId="1" fillId="34" borderId="10" xfId="49" applyFont="1" applyFill="1" applyBorder="1" applyAlignment="1">
      <alignment horizontal="right" vertical="center" wrapText="1"/>
      <protection/>
    </xf>
    <xf numFmtId="0" fontId="4" fillId="34" borderId="10" xfId="49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/>
    </xf>
  </cellXfs>
  <cellStyles count="51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 27" xfId="48"/>
    <cellStyle name="Normal_Bill x.1" xfId="49"/>
    <cellStyle name="Normal_lokalas tames forma2" xfId="50"/>
    <cellStyle name="Nosaukums" xfId="51"/>
    <cellStyle name="Pārbaudes šūna" xfId="52"/>
    <cellStyle name="Paskaidrojošs teksts" xfId="53"/>
    <cellStyle name="Piezīme" xfId="54"/>
    <cellStyle name="Percent" xfId="55"/>
    <cellStyle name="Saistīta šūna" xfId="56"/>
    <cellStyle name="Slikts" xfId="57"/>
    <cellStyle name="Style 1" xfId="58"/>
    <cellStyle name="Currency" xfId="59"/>
    <cellStyle name="Currency [0]" xfId="60"/>
    <cellStyle name="Virsraksts 1" xfId="61"/>
    <cellStyle name="Virsraksts 2" xfId="62"/>
    <cellStyle name="Virsraksts 3" xfId="63"/>
    <cellStyle name="Virsraksts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F186"/>
  <sheetViews>
    <sheetView showZeros="0" tabSelected="1" zoomScale="130" zoomScaleNormal="130" workbookViewId="0" topLeftCell="A43">
      <selection activeCell="F7" sqref="F7"/>
    </sheetView>
  </sheetViews>
  <sheetFormatPr defaultColWidth="9.140625" defaultRowHeight="12.75"/>
  <cols>
    <col min="1" max="1" width="6.00390625" style="1" customWidth="1"/>
    <col min="2" max="2" width="11.7109375" style="10" customWidth="1"/>
    <col min="3" max="3" width="50.7109375" style="9" customWidth="1"/>
    <col min="4" max="4" width="4.57421875" style="9" customWidth="1"/>
    <col min="5" max="5" width="7.7109375" style="3" customWidth="1"/>
    <col min="6" max="16384" width="9.140625" style="1" customWidth="1"/>
  </cols>
  <sheetData>
    <row r="2" spans="1:5" ht="12.75">
      <c r="A2" s="20" t="s">
        <v>0</v>
      </c>
      <c r="C2" s="32"/>
      <c r="D2" s="32"/>
      <c r="E2" s="32"/>
    </row>
    <row r="3" spans="1:5" ht="12.75">
      <c r="A3" s="20" t="s">
        <v>5</v>
      </c>
      <c r="C3" s="32"/>
      <c r="D3" s="32"/>
      <c r="E3" s="32"/>
    </row>
    <row r="4" spans="1:3" ht="12.75">
      <c r="A4" s="20" t="s">
        <v>6</v>
      </c>
      <c r="C4" s="1"/>
    </row>
    <row r="6" spans="1:5" ht="12.75">
      <c r="A6" s="33" t="s">
        <v>83</v>
      </c>
      <c r="B6" s="33"/>
      <c r="C6" s="33"/>
      <c r="D6" s="33"/>
      <c r="E6" s="33"/>
    </row>
    <row r="7" spans="1:5" ht="12.75">
      <c r="A7" s="33" t="s">
        <v>84</v>
      </c>
      <c r="B7" s="33"/>
      <c r="C7" s="33"/>
      <c r="D7" s="33"/>
      <c r="E7" s="33"/>
    </row>
    <row r="8" spans="1:5" ht="12.75">
      <c r="A8" s="34" t="s">
        <v>10</v>
      </c>
      <c r="B8" s="34"/>
      <c r="C8" s="34"/>
      <c r="D8" s="34"/>
      <c r="E8" s="34"/>
    </row>
    <row r="10" spans="1:5" ht="12.75">
      <c r="A10" s="35" t="s">
        <v>1</v>
      </c>
      <c r="B10" s="37" t="s">
        <v>2</v>
      </c>
      <c r="C10" s="38" t="s">
        <v>7</v>
      </c>
      <c r="D10" s="39" t="s">
        <v>3</v>
      </c>
      <c r="E10" s="40" t="s">
        <v>4</v>
      </c>
    </row>
    <row r="11" spans="1:5" ht="86.25" customHeight="1">
      <c r="A11" s="36"/>
      <c r="B11" s="37"/>
      <c r="C11" s="38"/>
      <c r="D11" s="39"/>
      <c r="E11" s="40"/>
    </row>
    <row r="12" spans="1:5" ht="12.75">
      <c r="A12" s="7">
        <v>1</v>
      </c>
      <c r="B12" s="11">
        <v>2</v>
      </c>
      <c r="C12" s="7">
        <v>3</v>
      </c>
      <c r="D12" s="7">
        <v>4</v>
      </c>
      <c r="E12" s="8">
        <v>5</v>
      </c>
    </row>
    <row r="13" spans="1:5" ht="12.75">
      <c r="A13" s="4"/>
      <c r="B13" s="12"/>
      <c r="C13" s="5"/>
      <c r="D13" s="6"/>
      <c r="E13" s="17"/>
    </row>
    <row r="14" spans="1:5" ht="25.5">
      <c r="A14" s="4"/>
      <c r="B14" s="12"/>
      <c r="C14" s="21" t="s">
        <v>86</v>
      </c>
      <c r="D14" s="6"/>
      <c r="E14" s="17"/>
    </row>
    <row r="15" spans="1:5" ht="25.5">
      <c r="A15" s="4">
        <v>1</v>
      </c>
      <c r="B15" s="12"/>
      <c r="C15" s="5" t="s">
        <v>107</v>
      </c>
      <c r="D15" s="6" t="s">
        <v>12</v>
      </c>
      <c r="E15" s="17">
        <v>181.4</v>
      </c>
    </row>
    <row r="16" spans="1:5" ht="12.75">
      <c r="A16" s="4">
        <v>2</v>
      </c>
      <c r="B16" s="12"/>
      <c r="C16" s="5" t="s">
        <v>18</v>
      </c>
      <c r="D16" s="6" t="s">
        <v>12</v>
      </c>
      <c r="E16" s="17">
        <v>26.43</v>
      </c>
    </row>
    <row r="17" spans="1:5" ht="12.75">
      <c r="A17" s="4">
        <v>3</v>
      </c>
      <c r="B17" s="12"/>
      <c r="C17" s="5" t="s">
        <v>19</v>
      </c>
      <c r="D17" s="6" t="s">
        <v>12</v>
      </c>
      <c r="E17" s="17">
        <v>467.09</v>
      </c>
    </row>
    <row r="18" spans="1:5" ht="25.5">
      <c r="A18" s="13"/>
      <c r="B18" s="14"/>
      <c r="C18" s="18" t="s">
        <v>87</v>
      </c>
      <c r="D18" s="16"/>
      <c r="E18" s="17">
        <v>0</v>
      </c>
    </row>
    <row r="19" spans="1:5" ht="12.75">
      <c r="A19" s="4">
        <v>1</v>
      </c>
      <c r="B19" s="12"/>
      <c r="C19" s="15" t="s">
        <v>20</v>
      </c>
      <c r="D19" s="25" t="s">
        <v>12</v>
      </c>
      <c r="E19" s="17">
        <v>545</v>
      </c>
    </row>
    <row r="20" spans="1:5" ht="12.75">
      <c r="A20" s="4">
        <v>1.1</v>
      </c>
      <c r="B20" s="12"/>
      <c r="C20" s="15" t="s">
        <v>108</v>
      </c>
      <c r="D20" s="25" t="s">
        <v>12</v>
      </c>
      <c r="E20" s="17">
        <v>363.65</v>
      </c>
    </row>
    <row r="21" spans="1:5" ht="12.75">
      <c r="A21" s="4">
        <v>2</v>
      </c>
      <c r="B21" s="12"/>
      <c r="C21" s="15" t="s">
        <v>109</v>
      </c>
      <c r="D21" s="25" t="s">
        <v>12</v>
      </c>
      <c r="E21" s="17">
        <f>E19</f>
        <v>545</v>
      </c>
    </row>
    <row r="22" spans="1:5" ht="25.5">
      <c r="A22" s="4">
        <v>3</v>
      </c>
      <c r="B22" s="12"/>
      <c r="C22" s="15" t="s">
        <v>110</v>
      </c>
      <c r="D22" s="16" t="s">
        <v>12</v>
      </c>
      <c r="E22" s="17">
        <v>29.95</v>
      </c>
    </row>
    <row r="23" spans="1:5" ht="25.5">
      <c r="A23" s="4">
        <v>4</v>
      </c>
      <c r="B23" s="12"/>
      <c r="C23" s="22" t="s">
        <v>111</v>
      </c>
      <c r="D23" s="25" t="s">
        <v>8</v>
      </c>
      <c r="E23" s="27">
        <v>92</v>
      </c>
    </row>
    <row r="24" spans="1:5" ht="12.75">
      <c r="A24" s="4">
        <v>4.1</v>
      </c>
      <c r="B24" s="12"/>
      <c r="C24" s="22" t="s">
        <v>112</v>
      </c>
      <c r="D24" s="16" t="s">
        <v>80</v>
      </c>
      <c r="E24" s="27">
        <v>11.88</v>
      </c>
    </row>
    <row r="25" spans="1:5" ht="12.75">
      <c r="A25" s="4">
        <v>4.2</v>
      </c>
      <c r="B25" s="12"/>
      <c r="C25" s="22" t="s">
        <v>113</v>
      </c>
      <c r="D25" s="16" t="s">
        <v>12</v>
      </c>
      <c r="E25" s="27">
        <v>63.6</v>
      </c>
    </row>
    <row r="26" spans="1:5" ht="25.5">
      <c r="A26" s="4">
        <v>4.3</v>
      </c>
      <c r="B26" s="12"/>
      <c r="C26" s="15" t="s">
        <v>114</v>
      </c>
      <c r="D26" s="16" t="s">
        <v>11</v>
      </c>
      <c r="E26" s="17">
        <v>1</v>
      </c>
    </row>
    <row r="27" spans="1:5" ht="25.5">
      <c r="A27" s="4">
        <v>5</v>
      </c>
      <c r="B27" s="12"/>
      <c r="C27" s="22" t="s">
        <v>115</v>
      </c>
      <c r="D27" s="25" t="s">
        <v>12</v>
      </c>
      <c r="E27" s="17">
        <v>163.59</v>
      </c>
    </row>
    <row r="28" spans="1:5" ht="51.75">
      <c r="A28" s="4">
        <v>6</v>
      </c>
      <c r="B28" s="12"/>
      <c r="C28" s="22" t="s">
        <v>116</v>
      </c>
      <c r="D28" s="25" t="s">
        <v>80</v>
      </c>
      <c r="E28" s="17">
        <f>25.99-11.77</f>
        <v>14.219999999999999</v>
      </c>
    </row>
    <row r="29" spans="1:5" ht="25.5">
      <c r="A29" s="13"/>
      <c r="B29" s="14"/>
      <c r="C29" s="18" t="s">
        <v>88</v>
      </c>
      <c r="D29" s="16"/>
      <c r="E29" s="17">
        <v>0</v>
      </c>
    </row>
    <row r="30" spans="1:5" ht="12.75">
      <c r="A30" s="4">
        <v>1</v>
      </c>
      <c r="B30" s="12"/>
      <c r="C30" s="22" t="s">
        <v>132</v>
      </c>
      <c r="D30" s="25" t="s">
        <v>12</v>
      </c>
      <c r="E30" s="17">
        <v>49.1</v>
      </c>
    </row>
    <row r="31" spans="1:5" ht="12.75">
      <c r="A31" s="4">
        <v>2</v>
      </c>
      <c r="B31" s="12"/>
      <c r="C31" s="22" t="s">
        <v>133</v>
      </c>
      <c r="D31" s="6" t="s">
        <v>12</v>
      </c>
      <c r="E31" s="17">
        <v>23.13</v>
      </c>
    </row>
    <row r="32" spans="1:5" ht="12.75">
      <c r="A32" s="4">
        <v>3</v>
      </c>
      <c r="B32" s="12"/>
      <c r="C32" s="22" t="s">
        <v>134</v>
      </c>
      <c r="D32" s="6" t="s">
        <v>8</v>
      </c>
      <c r="E32" s="17">
        <v>377</v>
      </c>
    </row>
    <row r="33" spans="1:5" ht="12.75">
      <c r="A33" s="4"/>
      <c r="B33" s="12"/>
      <c r="C33" s="22" t="s">
        <v>117</v>
      </c>
      <c r="D33" s="16" t="s">
        <v>80</v>
      </c>
      <c r="E33" s="17">
        <v>4.83</v>
      </c>
    </row>
    <row r="34" spans="1:5" ht="25.5">
      <c r="A34" s="4"/>
      <c r="B34" s="12"/>
      <c r="C34" s="22" t="s">
        <v>118</v>
      </c>
      <c r="D34" s="16" t="s">
        <v>12</v>
      </c>
      <c r="E34" s="17">
        <v>12.14</v>
      </c>
    </row>
    <row r="35" spans="1:5" ht="12.75">
      <c r="A35" s="4">
        <v>4</v>
      </c>
      <c r="B35" s="12"/>
      <c r="C35" s="22" t="s">
        <v>135</v>
      </c>
      <c r="D35" s="6" t="s">
        <v>8</v>
      </c>
      <c r="E35" s="17">
        <v>93</v>
      </c>
    </row>
    <row r="36" spans="1:5" ht="12.75">
      <c r="A36" s="4">
        <v>5</v>
      </c>
      <c r="B36" s="12"/>
      <c r="C36" s="22" t="s">
        <v>136</v>
      </c>
      <c r="D36" s="6" t="s">
        <v>12</v>
      </c>
      <c r="E36" s="17">
        <v>9.97</v>
      </c>
    </row>
    <row r="37" spans="1:5" ht="12.75">
      <c r="A37" s="4">
        <v>6</v>
      </c>
      <c r="B37" s="12"/>
      <c r="C37" s="22" t="s">
        <v>137</v>
      </c>
      <c r="D37" s="6" t="s">
        <v>12</v>
      </c>
      <c r="E37" s="17">
        <v>5.859999999999999</v>
      </c>
    </row>
    <row r="38" spans="1:5" ht="25.5">
      <c r="A38" s="4">
        <v>7</v>
      </c>
      <c r="B38" s="12"/>
      <c r="C38" s="22" t="s">
        <v>169</v>
      </c>
      <c r="D38" s="6" t="s">
        <v>12</v>
      </c>
      <c r="E38" s="17">
        <v>19.9</v>
      </c>
    </row>
    <row r="39" spans="1:5" ht="12.75">
      <c r="A39" s="4">
        <v>8</v>
      </c>
      <c r="B39" s="12"/>
      <c r="C39" s="15" t="s">
        <v>21</v>
      </c>
      <c r="D39" s="25" t="s">
        <v>8</v>
      </c>
      <c r="E39" s="17">
        <v>669</v>
      </c>
    </row>
    <row r="40" spans="1:5" ht="39">
      <c r="A40" s="4">
        <v>9</v>
      </c>
      <c r="B40" s="12"/>
      <c r="C40" s="15" t="s">
        <v>119</v>
      </c>
      <c r="D40" s="25" t="s">
        <v>80</v>
      </c>
      <c r="E40" s="17">
        <v>9.76</v>
      </c>
    </row>
    <row r="41" spans="1:5" ht="51.75">
      <c r="A41" s="4">
        <v>10</v>
      </c>
      <c r="B41" s="12"/>
      <c r="C41" s="15" t="s">
        <v>138</v>
      </c>
      <c r="D41" s="25" t="s">
        <v>80</v>
      </c>
      <c r="E41" s="17">
        <v>9.76</v>
      </c>
    </row>
    <row r="42" spans="1:5" ht="25.5">
      <c r="A42" s="13"/>
      <c r="B42" s="14"/>
      <c r="C42" s="18" t="s">
        <v>190</v>
      </c>
      <c r="D42" s="16"/>
      <c r="E42" s="17">
        <v>0</v>
      </c>
    </row>
    <row r="43" spans="1:5" ht="39">
      <c r="A43" s="13">
        <v>1</v>
      </c>
      <c r="B43" s="14"/>
      <c r="C43" s="28" t="s">
        <v>170</v>
      </c>
      <c r="D43" s="29" t="s">
        <v>12</v>
      </c>
      <c r="E43" s="27">
        <v>208.9</v>
      </c>
    </row>
    <row r="44" spans="1:5" ht="39">
      <c r="A44" s="13">
        <f>A43+1</f>
        <v>2</v>
      </c>
      <c r="B44" s="14"/>
      <c r="C44" s="28" t="s">
        <v>171</v>
      </c>
      <c r="D44" s="29" t="s">
        <v>12</v>
      </c>
      <c r="E44" s="27">
        <v>1.2</v>
      </c>
    </row>
    <row r="45" spans="1:5" ht="39">
      <c r="A45" s="13">
        <f aca="true" t="shared" si="0" ref="A45:A51">A44+1</f>
        <v>3</v>
      </c>
      <c r="B45" s="14">
        <f>6.9+2.3+0.4+29.4</f>
        <v>39</v>
      </c>
      <c r="C45" s="28" t="s">
        <v>172</v>
      </c>
      <c r="D45" s="29" t="s">
        <v>12</v>
      </c>
      <c r="E45" s="27">
        <v>39</v>
      </c>
    </row>
    <row r="46" spans="1:5" ht="39">
      <c r="A46" s="13">
        <f t="shared" si="0"/>
        <v>4</v>
      </c>
      <c r="B46" s="14"/>
      <c r="C46" s="28" t="s">
        <v>173</v>
      </c>
      <c r="D46" s="29" t="s">
        <v>12</v>
      </c>
      <c r="E46" s="27">
        <v>0.2</v>
      </c>
    </row>
    <row r="47" spans="1:5" ht="25.5">
      <c r="A47" s="13">
        <f t="shared" si="0"/>
        <v>5</v>
      </c>
      <c r="B47" s="14"/>
      <c r="C47" s="28" t="s">
        <v>120</v>
      </c>
      <c r="D47" s="29" t="s">
        <v>12</v>
      </c>
      <c r="E47" s="27">
        <v>239.3</v>
      </c>
    </row>
    <row r="48" spans="1:5" ht="25.5">
      <c r="A48" s="13">
        <f t="shared" si="0"/>
        <v>6</v>
      </c>
      <c r="B48" s="14"/>
      <c r="C48" s="15" t="s">
        <v>121</v>
      </c>
      <c r="D48" s="16" t="s">
        <v>12</v>
      </c>
      <c r="E48" s="17">
        <v>45.3</v>
      </c>
    </row>
    <row r="49" spans="1:5" ht="12.75">
      <c r="A49" s="13">
        <f t="shared" si="0"/>
        <v>7</v>
      </c>
      <c r="B49" s="14"/>
      <c r="C49" s="15" t="s">
        <v>22</v>
      </c>
      <c r="D49" s="16" t="s">
        <v>8</v>
      </c>
      <c r="E49" s="17">
        <v>199</v>
      </c>
    </row>
    <row r="50" spans="1:5" ht="25.5">
      <c r="A50" s="13">
        <f t="shared" si="0"/>
        <v>8</v>
      </c>
      <c r="B50" s="14"/>
      <c r="C50" s="15" t="s">
        <v>122</v>
      </c>
      <c r="D50" s="16" t="s">
        <v>9</v>
      </c>
      <c r="E50" s="17">
        <v>99</v>
      </c>
    </row>
    <row r="51" spans="1:5" ht="12.75">
      <c r="A51" s="13">
        <f t="shared" si="0"/>
        <v>9</v>
      </c>
      <c r="B51" s="14"/>
      <c r="C51" s="28" t="s">
        <v>174</v>
      </c>
      <c r="D51" s="29" t="s">
        <v>9</v>
      </c>
      <c r="E51" s="27">
        <v>1015</v>
      </c>
    </row>
    <row r="52" spans="1:5" ht="12.75">
      <c r="A52" s="13"/>
      <c r="B52" s="14"/>
      <c r="C52" s="30" t="s">
        <v>23</v>
      </c>
      <c r="D52" s="29" t="s">
        <v>9</v>
      </c>
      <c r="E52" s="27">
        <v>1015</v>
      </c>
    </row>
    <row r="53" spans="1:5" ht="12.75">
      <c r="A53" s="13"/>
      <c r="B53" s="14"/>
      <c r="C53" s="30" t="s">
        <v>24</v>
      </c>
      <c r="D53" s="29" t="s">
        <v>9</v>
      </c>
      <c r="E53" s="27">
        <v>1015</v>
      </c>
    </row>
    <row r="54" spans="1:5" ht="12.75">
      <c r="A54" s="13"/>
      <c r="B54" s="14"/>
      <c r="C54" s="30" t="s">
        <v>25</v>
      </c>
      <c r="D54" s="29" t="s">
        <v>9</v>
      </c>
      <c r="E54" s="27">
        <v>867</v>
      </c>
    </row>
    <row r="55" spans="1:5" ht="12.75">
      <c r="A55" s="13"/>
      <c r="B55" s="14"/>
      <c r="C55" s="30" t="s">
        <v>123</v>
      </c>
      <c r="D55" s="29" t="s">
        <v>9</v>
      </c>
      <c r="E55" s="27">
        <v>450</v>
      </c>
    </row>
    <row r="56" spans="1:5" ht="12.75">
      <c r="A56" s="13"/>
      <c r="B56" s="14"/>
      <c r="C56" s="30" t="s">
        <v>26</v>
      </c>
      <c r="D56" s="29" t="s">
        <v>9</v>
      </c>
      <c r="E56" s="27">
        <v>713</v>
      </c>
    </row>
    <row r="57" spans="1:5" ht="12.75">
      <c r="A57" s="13">
        <v>10</v>
      </c>
      <c r="B57" s="14"/>
      <c r="C57" s="28" t="s">
        <v>175</v>
      </c>
      <c r="D57" s="29" t="s">
        <v>9</v>
      </c>
      <c r="E57" s="27">
        <v>139</v>
      </c>
    </row>
    <row r="58" spans="1:5" ht="12.75">
      <c r="A58" s="13"/>
      <c r="B58" s="14"/>
      <c r="C58" s="30" t="s">
        <v>124</v>
      </c>
      <c r="D58" s="29" t="s">
        <v>9</v>
      </c>
      <c r="E58" s="27">
        <v>139</v>
      </c>
    </row>
    <row r="59" spans="1:5" ht="12.75">
      <c r="A59" s="13">
        <v>11</v>
      </c>
      <c r="B59" s="14"/>
      <c r="C59" s="30" t="s">
        <v>26</v>
      </c>
      <c r="D59" s="29" t="s">
        <v>9</v>
      </c>
      <c r="E59" s="27">
        <v>139</v>
      </c>
    </row>
    <row r="60" spans="1:5" ht="36">
      <c r="A60" s="13"/>
      <c r="B60" s="14"/>
      <c r="C60" s="18" t="s">
        <v>191</v>
      </c>
      <c r="D60" s="16"/>
      <c r="E60" s="17">
        <v>0</v>
      </c>
    </row>
    <row r="61" spans="1:5" ht="25.5">
      <c r="A61" s="23" t="s">
        <v>13</v>
      </c>
      <c r="B61" s="24"/>
      <c r="C61" s="31" t="s">
        <v>176</v>
      </c>
      <c r="D61" s="31"/>
      <c r="E61" s="27">
        <v>0</v>
      </c>
    </row>
    <row r="62" spans="1:5" ht="12.75">
      <c r="A62" s="13">
        <v>1</v>
      </c>
      <c r="B62" s="14"/>
      <c r="C62" s="28" t="s">
        <v>27</v>
      </c>
      <c r="D62" s="29" t="s">
        <v>9</v>
      </c>
      <c r="E62" s="27">
        <v>610.8</v>
      </c>
    </row>
    <row r="63" spans="1:5" ht="12.75">
      <c r="A63" s="13">
        <f>A62+1</f>
        <v>2</v>
      </c>
      <c r="B63" s="14"/>
      <c r="C63" s="28" t="s">
        <v>28</v>
      </c>
      <c r="D63" s="29" t="s">
        <v>9</v>
      </c>
      <c r="E63" s="27">
        <v>610.8</v>
      </c>
    </row>
    <row r="64" spans="1:5" ht="12.75">
      <c r="A64" s="13">
        <f aca="true" t="shared" si="1" ref="A64:A69">A63+1</f>
        <v>3</v>
      </c>
      <c r="B64" s="14"/>
      <c r="C64" s="28" t="s">
        <v>177</v>
      </c>
      <c r="D64" s="29" t="s">
        <v>9</v>
      </c>
      <c r="E64" s="27">
        <v>610.8</v>
      </c>
    </row>
    <row r="65" spans="1:5" ht="12.75">
      <c r="A65" s="13">
        <f t="shared" si="1"/>
        <v>4</v>
      </c>
      <c r="B65" s="14"/>
      <c r="C65" s="28" t="s">
        <v>139</v>
      </c>
      <c r="D65" s="29" t="s">
        <v>80</v>
      </c>
      <c r="E65" s="27">
        <v>8.26</v>
      </c>
    </row>
    <row r="66" spans="1:5" ht="12.75">
      <c r="A66" s="13">
        <f t="shared" si="1"/>
        <v>5</v>
      </c>
      <c r="B66" s="14"/>
      <c r="C66" s="28" t="s">
        <v>29</v>
      </c>
      <c r="D66" s="29" t="s">
        <v>9</v>
      </c>
      <c r="E66" s="27">
        <v>610.8</v>
      </c>
    </row>
    <row r="67" spans="1:5" ht="12.75">
      <c r="A67" s="13">
        <f t="shared" si="1"/>
        <v>6</v>
      </c>
      <c r="B67" s="14"/>
      <c r="C67" s="28" t="s">
        <v>30</v>
      </c>
      <c r="D67" s="29" t="s">
        <v>9</v>
      </c>
      <c r="E67" s="27">
        <v>610.8</v>
      </c>
    </row>
    <row r="68" spans="1:5" ht="12.75">
      <c r="A68" s="13">
        <f t="shared" si="1"/>
        <v>7</v>
      </c>
      <c r="B68" s="14"/>
      <c r="C68" s="28" t="s">
        <v>31</v>
      </c>
      <c r="D68" s="29" t="s">
        <v>9</v>
      </c>
      <c r="E68" s="27">
        <v>610.8</v>
      </c>
    </row>
    <row r="69" spans="1:5" ht="12.75">
      <c r="A69" s="13">
        <f t="shared" si="1"/>
        <v>8</v>
      </c>
      <c r="B69" s="14"/>
      <c r="C69" s="28" t="s">
        <v>32</v>
      </c>
      <c r="D69" s="29" t="s">
        <v>11</v>
      </c>
      <c r="E69" s="27">
        <v>1</v>
      </c>
    </row>
    <row r="70" spans="1:5" ht="12.75">
      <c r="A70" s="23" t="s">
        <v>15</v>
      </c>
      <c r="B70" s="24"/>
      <c r="C70" s="31" t="s">
        <v>33</v>
      </c>
      <c r="D70" s="31"/>
      <c r="E70" s="27">
        <v>0</v>
      </c>
    </row>
    <row r="71" spans="1:5" ht="12.75">
      <c r="A71" s="13"/>
      <c r="B71" s="14"/>
      <c r="C71" s="29" t="s">
        <v>178</v>
      </c>
      <c r="D71" s="29"/>
      <c r="E71" s="27">
        <v>0</v>
      </c>
    </row>
    <row r="72" spans="1:5" ht="12.75">
      <c r="A72" s="13">
        <v>1</v>
      </c>
      <c r="B72" s="14"/>
      <c r="C72" s="28" t="s">
        <v>34</v>
      </c>
      <c r="D72" s="29" t="s">
        <v>9</v>
      </c>
      <c r="E72" s="27">
        <v>892.5</v>
      </c>
    </row>
    <row r="73" spans="1:5" ht="12.75">
      <c r="A73" s="13">
        <v>2</v>
      </c>
      <c r="B73" s="14"/>
      <c r="C73" s="28" t="s">
        <v>35</v>
      </c>
      <c r="D73" s="29" t="s">
        <v>9</v>
      </c>
      <c r="E73" s="27">
        <v>892.5</v>
      </c>
    </row>
    <row r="74" spans="1:5" ht="12.75">
      <c r="A74" s="13">
        <v>3</v>
      </c>
      <c r="B74" s="14"/>
      <c r="C74" s="28" t="s">
        <v>36</v>
      </c>
      <c r="D74" s="29" t="s">
        <v>9</v>
      </c>
      <c r="E74" s="27">
        <v>892.5</v>
      </c>
    </row>
    <row r="75" spans="1:5" ht="12.75">
      <c r="A75" s="13">
        <v>4</v>
      </c>
      <c r="B75" s="14"/>
      <c r="C75" s="28" t="s">
        <v>37</v>
      </c>
      <c r="D75" s="29" t="s">
        <v>9</v>
      </c>
      <c r="E75" s="27">
        <v>892.5</v>
      </c>
    </row>
    <row r="76" spans="1:5" ht="12.75">
      <c r="A76" s="13"/>
      <c r="B76" s="14"/>
      <c r="C76" s="29" t="s">
        <v>179</v>
      </c>
      <c r="D76" s="29"/>
      <c r="E76" s="27">
        <v>0</v>
      </c>
    </row>
    <row r="77" spans="1:5" ht="12.75">
      <c r="A77" s="13">
        <v>1</v>
      </c>
      <c r="B77" s="14"/>
      <c r="C77" s="28" t="s">
        <v>35</v>
      </c>
      <c r="D77" s="29" t="s">
        <v>9</v>
      </c>
      <c r="E77" s="27">
        <v>193.2</v>
      </c>
    </row>
    <row r="78" spans="1:5" ht="12.75">
      <c r="A78" s="13">
        <v>2</v>
      </c>
      <c r="B78" s="14"/>
      <c r="C78" s="28" t="s">
        <v>36</v>
      </c>
      <c r="D78" s="29" t="s">
        <v>9</v>
      </c>
      <c r="E78" s="27">
        <v>193.2</v>
      </c>
    </row>
    <row r="79" spans="1:5" ht="12.75">
      <c r="A79" s="13">
        <v>3</v>
      </c>
      <c r="B79" s="14"/>
      <c r="C79" s="28" t="s">
        <v>38</v>
      </c>
      <c r="D79" s="29" t="s">
        <v>9</v>
      </c>
      <c r="E79" s="27">
        <v>193.2</v>
      </c>
    </row>
    <row r="80" spans="1:5" ht="12.75">
      <c r="A80" s="23" t="s">
        <v>16</v>
      </c>
      <c r="B80" s="24"/>
      <c r="C80" s="31" t="s">
        <v>180</v>
      </c>
      <c r="D80" s="31"/>
      <c r="E80" s="27">
        <v>0</v>
      </c>
    </row>
    <row r="81" spans="1:5" ht="25.5">
      <c r="A81" s="13">
        <v>1</v>
      </c>
      <c r="B81" s="14"/>
      <c r="C81" s="28" t="s">
        <v>140</v>
      </c>
      <c r="D81" s="29" t="s">
        <v>9</v>
      </c>
      <c r="E81" s="27">
        <v>750</v>
      </c>
    </row>
    <row r="82" spans="1:5" ht="12.75">
      <c r="A82" s="13">
        <v>2</v>
      </c>
      <c r="B82" s="14"/>
      <c r="C82" s="15" t="s">
        <v>39</v>
      </c>
      <c r="D82" s="16" t="s">
        <v>9</v>
      </c>
      <c r="E82" s="17">
        <v>610.8</v>
      </c>
    </row>
    <row r="83" spans="1:5" ht="12.75">
      <c r="A83" s="13">
        <v>3</v>
      </c>
      <c r="B83" s="14"/>
      <c r="C83" s="15" t="s">
        <v>40</v>
      </c>
      <c r="D83" s="16" t="s">
        <v>9</v>
      </c>
      <c r="E83" s="17">
        <v>610.8</v>
      </c>
    </row>
    <row r="84" spans="1:5" ht="12.75">
      <c r="A84" s="13">
        <v>4</v>
      </c>
      <c r="B84" s="14"/>
      <c r="C84" s="15" t="s">
        <v>89</v>
      </c>
      <c r="D84" s="16" t="s">
        <v>14</v>
      </c>
      <c r="E84" s="17">
        <v>75</v>
      </c>
    </row>
    <row r="85" spans="1:5" ht="25.5">
      <c r="A85" s="13">
        <v>5</v>
      </c>
      <c r="B85" s="14"/>
      <c r="C85" s="15" t="s">
        <v>41</v>
      </c>
      <c r="D85" s="16" t="s">
        <v>9</v>
      </c>
      <c r="E85" s="17">
        <v>50.32</v>
      </c>
    </row>
    <row r="86" spans="1:5" ht="23.25">
      <c r="A86" s="23" t="s">
        <v>17</v>
      </c>
      <c r="B86" s="24"/>
      <c r="C86" s="19" t="s">
        <v>181</v>
      </c>
      <c r="D86" s="16"/>
      <c r="E86" s="26">
        <v>0</v>
      </c>
    </row>
    <row r="87" spans="1:5" ht="39">
      <c r="A87" s="13">
        <v>1</v>
      </c>
      <c r="B87" s="14"/>
      <c r="C87" s="15" t="s">
        <v>158</v>
      </c>
      <c r="D87" s="16" t="s">
        <v>9</v>
      </c>
      <c r="E87" s="17">
        <v>266</v>
      </c>
    </row>
    <row r="88" spans="1:5" ht="12.75">
      <c r="A88" s="13">
        <f aca="true" t="shared" si="2" ref="A88:A95">A87+1</f>
        <v>2</v>
      </c>
      <c r="B88" s="14"/>
      <c r="C88" s="15" t="s">
        <v>42</v>
      </c>
      <c r="D88" s="16" t="s">
        <v>9</v>
      </c>
      <c r="E88" s="17">
        <v>100</v>
      </c>
    </row>
    <row r="89" spans="1:5" ht="51.75">
      <c r="A89" s="13">
        <f t="shared" si="2"/>
        <v>3</v>
      </c>
      <c r="B89" s="14"/>
      <c r="C89" s="15" t="s">
        <v>43</v>
      </c>
      <c r="D89" s="16" t="s">
        <v>9</v>
      </c>
      <c r="E89" s="17">
        <v>1295</v>
      </c>
    </row>
    <row r="90" spans="1:5" ht="25.5">
      <c r="A90" s="13">
        <f t="shared" si="2"/>
        <v>4</v>
      </c>
      <c r="B90" s="14"/>
      <c r="C90" s="15" t="s">
        <v>44</v>
      </c>
      <c r="D90" s="16" t="s">
        <v>9</v>
      </c>
      <c r="E90" s="17">
        <v>4</v>
      </c>
    </row>
    <row r="91" spans="1:5" ht="25.5">
      <c r="A91" s="13">
        <f t="shared" si="2"/>
        <v>5</v>
      </c>
      <c r="B91" s="14"/>
      <c r="C91" s="15" t="s">
        <v>45</v>
      </c>
      <c r="D91" s="16" t="s">
        <v>9</v>
      </c>
      <c r="E91" s="17">
        <v>2</v>
      </c>
    </row>
    <row r="92" spans="1:5" ht="25.5">
      <c r="A92" s="13">
        <f t="shared" si="2"/>
        <v>6</v>
      </c>
      <c r="B92" s="14"/>
      <c r="C92" s="15" t="s">
        <v>46</v>
      </c>
      <c r="D92" s="16" t="s">
        <v>9</v>
      </c>
      <c r="E92" s="17">
        <v>14</v>
      </c>
    </row>
    <row r="93" spans="1:5" ht="12.75">
      <c r="A93" s="13">
        <f t="shared" si="2"/>
        <v>7</v>
      </c>
      <c r="B93" s="14"/>
      <c r="C93" s="15" t="s">
        <v>47</v>
      </c>
      <c r="D93" s="16" t="s">
        <v>9</v>
      </c>
      <c r="E93" s="17">
        <v>64.3</v>
      </c>
    </row>
    <row r="94" spans="1:5" ht="25.5">
      <c r="A94" s="13">
        <f t="shared" si="2"/>
        <v>8</v>
      </c>
      <c r="B94" s="14"/>
      <c r="C94" s="15" t="s">
        <v>48</v>
      </c>
      <c r="D94" s="16" t="s">
        <v>81</v>
      </c>
      <c r="E94" s="17">
        <v>33</v>
      </c>
    </row>
    <row r="95" spans="1:5" ht="12.75">
      <c r="A95" s="13">
        <f t="shared" si="2"/>
        <v>9</v>
      </c>
      <c r="B95" s="14"/>
      <c r="C95" s="15" t="s">
        <v>49</v>
      </c>
      <c r="D95" s="16" t="s">
        <v>9</v>
      </c>
      <c r="E95" s="17">
        <v>201.7</v>
      </c>
    </row>
    <row r="96" spans="1:5" ht="39">
      <c r="A96" s="13"/>
      <c r="B96" s="14"/>
      <c r="C96" s="18" t="s">
        <v>141</v>
      </c>
      <c r="D96" s="16"/>
      <c r="E96" s="17">
        <v>0</v>
      </c>
    </row>
    <row r="97" spans="1:5" ht="12.75">
      <c r="A97" s="13"/>
      <c r="B97" s="14"/>
      <c r="C97" s="19" t="s">
        <v>50</v>
      </c>
      <c r="D97" s="16"/>
      <c r="E97" s="17">
        <v>0</v>
      </c>
    </row>
    <row r="98" spans="1:5" ht="25.5">
      <c r="A98" s="13">
        <v>1</v>
      </c>
      <c r="B98" s="14"/>
      <c r="C98" s="15" t="s">
        <v>51</v>
      </c>
      <c r="D98" s="16" t="s">
        <v>9</v>
      </c>
      <c r="E98" s="17">
        <v>35.7</v>
      </c>
    </row>
    <row r="99" spans="1:5" ht="25.5">
      <c r="A99" s="13">
        <f>A98+1</f>
        <v>2</v>
      </c>
      <c r="B99" s="14"/>
      <c r="C99" s="15" t="s">
        <v>52</v>
      </c>
      <c r="D99" s="16" t="s">
        <v>9</v>
      </c>
      <c r="E99" s="17">
        <v>399.33</v>
      </c>
    </row>
    <row r="100" spans="1:5" ht="25.5">
      <c r="A100" s="13">
        <v>2</v>
      </c>
      <c r="B100" s="14"/>
      <c r="C100" s="15" t="s">
        <v>53</v>
      </c>
      <c r="D100" s="16" t="s">
        <v>9</v>
      </c>
      <c r="E100" s="17">
        <v>879.75</v>
      </c>
    </row>
    <row r="101" spans="1:5" ht="25.5">
      <c r="A101" s="13">
        <v>3</v>
      </c>
      <c r="B101" s="14"/>
      <c r="C101" s="15" t="s">
        <v>54</v>
      </c>
      <c r="D101" s="16" t="s">
        <v>8</v>
      </c>
      <c r="E101" s="17">
        <v>90</v>
      </c>
    </row>
    <row r="102" spans="1:5" ht="64.5">
      <c r="A102" s="13">
        <v>4</v>
      </c>
      <c r="B102" s="14"/>
      <c r="C102" s="15" t="s">
        <v>125</v>
      </c>
      <c r="D102" s="16" t="s">
        <v>9</v>
      </c>
      <c r="E102" s="17">
        <v>397</v>
      </c>
    </row>
    <row r="103" spans="1:5" ht="51.75">
      <c r="A103" s="13">
        <v>5</v>
      </c>
      <c r="B103" s="14"/>
      <c r="C103" s="15" t="s">
        <v>126</v>
      </c>
      <c r="D103" s="16" t="s">
        <v>9</v>
      </c>
      <c r="E103" s="17">
        <v>917.78</v>
      </c>
    </row>
    <row r="104" spans="1:5" ht="12.75">
      <c r="A104" s="13">
        <v>6</v>
      </c>
      <c r="B104" s="14"/>
      <c r="C104" s="15" t="s">
        <v>55</v>
      </c>
      <c r="D104" s="16" t="s">
        <v>9</v>
      </c>
      <c r="E104" s="17">
        <v>1314.78</v>
      </c>
    </row>
    <row r="105" spans="1:5" ht="12.75">
      <c r="A105" s="13"/>
      <c r="B105" s="14"/>
      <c r="C105" s="19" t="s">
        <v>56</v>
      </c>
      <c r="D105" s="16"/>
      <c r="E105" s="17">
        <v>0</v>
      </c>
    </row>
    <row r="106" spans="1:5" ht="12.75">
      <c r="A106" s="13">
        <v>1</v>
      </c>
      <c r="B106" s="14"/>
      <c r="C106" s="15" t="s">
        <v>57</v>
      </c>
      <c r="D106" s="16" t="s">
        <v>9</v>
      </c>
      <c r="E106" s="17">
        <v>201.28</v>
      </c>
    </row>
    <row r="107" spans="1:5" ht="51.75">
      <c r="A107" s="13"/>
      <c r="B107" s="14"/>
      <c r="C107" s="15" t="s">
        <v>127</v>
      </c>
      <c r="D107" s="16" t="s">
        <v>9</v>
      </c>
      <c r="E107" s="17">
        <v>201.28</v>
      </c>
    </row>
    <row r="108" spans="1:5" ht="12.75">
      <c r="A108" s="13"/>
      <c r="B108" s="14"/>
      <c r="C108" s="19" t="s">
        <v>58</v>
      </c>
      <c r="D108" s="16"/>
      <c r="E108" s="17">
        <v>0</v>
      </c>
    </row>
    <row r="109" spans="1:5" ht="12.75">
      <c r="A109" s="13">
        <v>1</v>
      </c>
      <c r="B109" s="14"/>
      <c r="C109" s="15" t="s">
        <v>59</v>
      </c>
      <c r="D109" s="16" t="s">
        <v>9</v>
      </c>
      <c r="E109" s="17">
        <v>3952</v>
      </c>
    </row>
    <row r="110" spans="1:5" ht="51.75">
      <c r="A110" s="13">
        <v>2</v>
      </c>
      <c r="B110" s="14"/>
      <c r="C110" s="15" t="s">
        <v>128</v>
      </c>
      <c r="D110" s="16" t="s">
        <v>9</v>
      </c>
      <c r="E110" s="17">
        <v>3952</v>
      </c>
    </row>
    <row r="111" spans="1:5" ht="39">
      <c r="A111" s="13">
        <f>A110+1</f>
        <v>3</v>
      </c>
      <c r="B111" s="14"/>
      <c r="C111" s="15" t="s">
        <v>159</v>
      </c>
      <c r="D111" s="16" t="s">
        <v>9</v>
      </c>
      <c r="E111" s="17">
        <v>885.5</v>
      </c>
    </row>
    <row r="112" spans="1:5" ht="12.75">
      <c r="A112" s="13">
        <f>A111+1</f>
        <v>4</v>
      </c>
      <c r="B112" s="14"/>
      <c r="C112" s="15" t="s">
        <v>60</v>
      </c>
      <c r="D112" s="16" t="s">
        <v>9</v>
      </c>
      <c r="E112" s="17">
        <v>282.15</v>
      </c>
    </row>
    <row r="113" spans="1:5" ht="12.75">
      <c r="A113" s="13">
        <v>5</v>
      </c>
      <c r="B113" s="14"/>
      <c r="C113" s="15" t="s">
        <v>85</v>
      </c>
      <c r="D113" s="16" t="s">
        <v>9</v>
      </c>
      <c r="E113" s="17">
        <v>621.3</v>
      </c>
    </row>
    <row r="114" spans="1:5" ht="51.75">
      <c r="A114" s="13">
        <v>6</v>
      </c>
      <c r="B114" s="14"/>
      <c r="C114" s="15" t="s">
        <v>129</v>
      </c>
      <c r="D114" s="16" t="s">
        <v>9</v>
      </c>
      <c r="E114" s="17">
        <v>1317</v>
      </c>
    </row>
    <row r="115" spans="1:5" ht="12.75">
      <c r="A115" s="13"/>
      <c r="B115" s="14"/>
      <c r="C115" s="19" t="s">
        <v>61</v>
      </c>
      <c r="D115" s="16"/>
      <c r="E115" s="17">
        <v>0</v>
      </c>
    </row>
    <row r="116" spans="1:5" ht="12.75">
      <c r="A116" s="13">
        <v>1</v>
      </c>
      <c r="B116" s="14"/>
      <c r="C116" s="15" t="s">
        <v>62</v>
      </c>
      <c r="D116" s="16" t="s">
        <v>9</v>
      </c>
      <c r="E116" s="17">
        <v>887.4</v>
      </c>
    </row>
    <row r="117" spans="1:5" ht="39">
      <c r="A117" s="13">
        <f>A116+1</f>
        <v>2</v>
      </c>
      <c r="B117" s="14"/>
      <c r="C117" s="15" t="s">
        <v>130</v>
      </c>
      <c r="D117" s="16" t="s">
        <v>9</v>
      </c>
      <c r="E117" s="17">
        <v>887.4</v>
      </c>
    </row>
    <row r="118" spans="1:5" ht="39">
      <c r="A118" s="13">
        <v>3</v>
      </c>
      <c r="B118" s="14"/>
      <c r="C118" s="15" t="s">
        <v>63</v>
      </c>
      <c r="D118" s="16" t="s">
        <v>9</v>
      </c>
      <c r="E118" s="17">
        <v>448</v>
      </c>
    </row>
    <row r="119" spans="1:5" ht="39">
      <c r="A119" s="13">
        <v>4</v>
      </c>
      <c r="B119" s="14"/>
      <c r="C119" s="15" t="s">
        <v>64</v>
      </c>
      <c r="D119" s="16" t="s">
        <v>9</v>
      </c>
      <c r="E119" s="17">
        <v>179</v>
      </c>
    </row>
    <row r="120" spans="1:5" ht="39">
      <c r="A120" s="13">
        <v>5</v>
      </c>
      <c r="B120" s="14"/>
      <c r="C120" s="15" t="s">
        <v>65</v>
      </c>
      <c r="D120" s="16" t="s">
        <v>9</v>
      </c>
      <c r="E120" s="17">
        <v>75</v>
      </c>
    </row>
    <row r="121" spans="1:5" ht="25.5">
      <c r="A121" s="13"/>
      <c r="B121" s="14"/>
      <c r="C121" s="18" t="s">
        <v>90</v>
      </c>
      <c r="D121" s="16"/>
      <c r="E121" s="17">
        <v>0</v>
      </c>
    </row>
    <row r="122" spans="1:5" ht="12.75">
      <c r="A122" s="13">
        <v>1</v>
      </c>
      <c r="B122" s="14"/>
      <c r="C122" s="15" t="s">
        <v>66</v>
      </c>
      <c r="D122" s="16" t="s">
        <v>12</v>
      </c>
      <c r="E122" s="17">
        <v>2.81</v>
      </c>
    </row>
    <row r="123" spans="1:5" ht="12.75">
      <c r="A123" s="13">
        <f>A122+1</f>
        <v>2</v>
      </c>
      <c r="B123" s="14"/>
      <c r="C123" s="15" t="s">
        <v>67</v>
      </c>
      <c r="D123" s="16" t="s">
        <v>12</v>
      </c>
      <c r="E123" s="17">
        <v>9.77</v>
      </c>
    </row>
    <row r="124" spans="1:5" ht="12.75">
      <c r="A124" s="13">
        <f aca="true" t="shared" si="3" ref="A124:A138">A123+1</f>
        <v>3</v>
      </c>
      <c r="B124" s="14"/>
      <c r="C124" s="15" t="s">
        <v>68</v>
      </c>
      <c r="D124" s="16" t="s">
        <v>12</v>
      </c>
      <c r="E124" s="17">
        <f>3.24+18.48</f>
        <v>21.72</v>
      </c>
    </row>
    <row r="125" spans="1:5" ht="12.75">
      <c r="A125" s="13">
        <f t="shared" si="3"/>
        <v>4</v>
      </c>
      <c r="B125" s="14"/>
      <c r="C125" s="15" t="s">
        <v>69</v>
      </c>
      <c r="D125" s="16" t="s">
        <v>9</v>
      </c>
      <c r="E125" s="17">
        <v>760</v>
      </c>
    </row>
    <row r="126" spans="1:5" ht="12.75">
      <c r="A126" s="13">
        <f t="shared" si="3"/>
        <v>5</v>
      </c>
      <c r="B126" s="14"/>
      <c r="C126" s="15" t="s">
        <v>91</v>
      </c>
      <c r="D126" s="16" t="s">
        <v>9</v>
      </c>
      <c r="E126" s="17">
        <v>760</v>
      </c>
    </row>
    <row r="127" spans="1:5" ht="12.75">
      <c r="A127" s="13">
        <f t="shared" si="3"/>
        <v>6</v>
      </c>
      <c r="B127" s="14"/>
      <c r="C127" s="15" t="s">
        <v>92</v>
      </c>
      <c r="D127" s="16" t="s">
        <v>9</v>
      </c>
      <c r="E127" s="17">
        <v>760</v>
      </c>
    </row>
    <row r="128" spans="1:5" ht="49.5">
      <c r="A128" s="13">
        <f t="shared" si="3"/>
        <v>7</v>
      </c>
      <c r="B128" s="14"/>
      <c r="C128" s="15" t="s">
        <v>186</v>
      </c>
      <c r="D128" s="16" t="s">
        <v>9</v>
      </c>
      <c r="E128" s="26">
        <v>760</v>
      </c>
    </row>
    <row r="129" spans="1:5" ht="12.75">
      <c r="A129" s="13">
        <f t="shared" si="3"/>
        <v>8</v>
      </c>
      <c r="B129" s="14"/>
      <c r="C129" s="15" t="s">
        <v>70</v>
      </c>
      <c r="D129" s="16" t="s">
        <v>14</v>
      </c>
      <c r="E129" s="17">
        <v>50</v>
      </c>
    </row>
    <row r="130" spans="1:5" ht="25.5">
      <c r="A130" s="13">
        <f t="shared" si="3"/>
        <v>9</v>
      </c>
      <c r="B130" s="14"/>
      <c r="C130" s="15" t="s">
        <v>93</v>
      </c>
      <c r="D130" s="16" t="s">
        <v>9</v>
      </c>
      <c r="E130" s="17">
        <v>150.96</v>
      </c>
    </row>
    <row r="131" spans="1:5" ht="25.5">
      <c r="A131" s="13">
        <f t="shared" si="3"/>
        <v>10</v>
      </c>
      <c r="B131" s="14"/>
      <c r="C131" s="15" t="s">
        <v>71</v>
      </c>
      <c r="D131" s="16" t="s">
        <v>8</v>
      </c>
      <c r="E131" s="17">
        <v>151</v>
      </c>
    </row>
    <row r="132" spans="1:5" ht="12.75">
      <c r="A132" s="13">
        <f t="shared" si="3"/>
        <v>11</v>
      </c>
      <c r="B132" s="14"/>
      <c r="C132" s="15" t="s">
        <v>72</v>
      </c>
      <c r="D132" s="16" t="s">
        <v>14</v>
      </c>
      <c r="E132" s="17">
        <v>134</v>
      </c>
    </row>
    <row r="133" spans="1:5" ht="12.75">
      <c r="A133" s="13">
        <f t="shared" si="3"/>
        <v>12</v>
      </c>
      <c r="B133" s="14"/>
      <c r="C133" s="15" t="s">
        <v>73</v>
      </c>
      <c r="D133" s="16" t="s">
        <v>14</v>
      </c>
      <c r="E133" s="17">
        <v>60</v>
      </c>
    </row>
    <row r="134" spans="1:5" ht="25.5">
      <c r="A134" s="13">
        <f t="shared" si="3"/>
        <v>13</v>
      </c>
      <c r="B134" s="14"/>
      <c r="C134" s="15" t="s">
        <v>74</v>
      </c>
      <c r="D134" s="16" t="s">
        <v>14</v>
      </c>
      <c r="E134" s="17">
        <v>40</v>
      </c>
    </row>
    <row r="135" spans="1:5" ht="12.75">
      <c r="A135" s="13">
        <f t="shared" si="3"/>
        <v>14</v>
      </c>
      <c r="B135" s="14"/>
      <c r="C135" s="15" t="s">
        <v>75</v>
      </c>
      <c r="D135" s="16" t="s">
        <v>14</v>
      </c>
      <c r="E135" s="17">
        <v>130</v>
      </c>
    </row>
    <row r="136" spans="1:5" ht="12.75">
      <c r="A136" s="13">
        <f t="shared" si="3"/>
        <v>15</v>
      </c>
      <c r="B136" s="14"/>
      <c r="C136" s="15" t="s">
        <v>76</v>
      </c>
      <c r="D136" s="16" t="s">
        <v>14</v>
      </c>
      <c r="E136" s="17">
        <v>20</v>
      </c>
    </row>
    <row r="137" spans="1:5" ht="12.75">
      <c r="A137" s="13">
        <f t="shared" si="3"/>
        <v>16</v>
      </c>
      <c r="B137" s="14"/>
      <c r="C137" s="15" t="s">
        <v>94</v>
      </c>
      <c r="D137" s="16" t="s">
        <v>8</v>
      </c>
      <c r="E137" s="17">
        <v>22</v>
      </c>
    </row>
    <row r="138" spans="1:5" ht="25.5">
      <c r="A138" s="13">
        <f t="shared" si="3"/>
        <v>17</v>
      </c>
      <c r="B138" s="14"/>
      <c r="C138" s="15" t="s">
        <v>95</v>
      </c>
      <c r="D138" s="16" t="s">
        <v>8</v>
      </c>
      <c r="E138" s="17">
        <v>22</v>
      </c>
    </row>
    <row r="139" spans="1:5" ht="25.5">
      <c r="A139" s="13"/>
      <c r="B139" s="14"/>
      <c r="C139" s="15" t="s">
        <v>131</v>
      </c>
      <c r="D139" s="16"/>
      <c r="E139" s="17">
        <v>0</v>
      </c>
    </row>
    <row r="140" spans="1:5" ht="25.5">
      <c r="A140" s="13"/>
      <c r="B140" s="14"/>
      <c r="C140" s="18" t="s">
        <v>96</v>
      </c>
      <c r="D140" s="16"/>
      <c r="E140" s="17">
        <v>0</v>
      </c>
    </row>
    <row r="141" spans="1:5" ht="23.25">
      <c r="A141" s="13"/>
      <c r="B141" s="14"/>
      <c r="C141" s="19" t="s">
        <v>185</v>
      </c>
      <c r="D141" s="16"/>
      <c r="E141" s="26">
        <v>0</v>
      </c>
    </row>
    <row r="142" spans="1:5" ht="25.5">
      <c r="A142" s="13">
        <v>1</v>
      </c>
      <c r="B142" s="14"/>
      <c r="C142" s="15" t="s">
        <v>142</v>
      </c>
      <c r="D142" s="16" t="s">
        <v>8</v>
      </c>
      <c r="E142" s="17">
        <v>56</v>
      </c>
    </row>
    <row r="143" spans="1:5" ht="25.5">
      <c r="A143" s="13">
        <f>A142+1</f>
        <v>2</v>
      </c>
      <c r="B143" s="14"/>
      <c r="C143" s="15" t="s">
        <v>143</v>
      </c>
      <c r="D143" s="16" t="s">
        <v>8</v>
      </c>
      <c r="E143" s="17">
        <v>2</v>
      </c>
    </row>
    <row r="144" spans="1:5" ht="36">
      <c r="A144" s="13">
        <f>A143+1</f>
        <v>3</v>
      </c>
      <c r="B144" s="14"/>
      <c r="C144" s="15" t="s">
        <v>183</v>
      </c>
      <c r="D144" s="16" t="s">
        <v>8</v>
      </c>
      <c r="E144" s="26">
        <v>21</v>
      </c>
    </row>
    <row r="145" spans="1:5" ht="25.5">
      <c r="A145" s="13">
        <f aca="true" t="shared" si="4" ref="A145:A155">A144+1</f>
        <v>4</v>
      </c>
      <c r="B145" s="14"/>
      <c r="C145" s="15" t="s">
        <v>144</v>
      </c>
      <c r="D145" s="16" t="s">
        <v>8</v>
      </c>
      <c r="E145" s="17">
        <v>1</v>
      </c>
    </row>
    <row r="146" spans="1:5" ht="12.75">
      <c r="A146" s="13">
        <f t="shared" si="4"/>
        <v>5</v>
      </c>
      <c r="B146" s="14"/>
      <c r="C146" s="15" t="s">
        <v>145</v>
      </c>
      <c r="D146" s="16" t="s">
        <v>8</v>
      </c>
      <c r="E146" s="26">
        <v>3</v>
      </c>
    </row>
    <row r="147" spans="1:5" ht="12.75">
      <c r="A147" s="13">
        <f t="shared" si="4"/>
        <v>6</v>
      </c>
      <c r="B147" s="14"/>
      <c r="C147" s="15" t="s">
        <v>146</v>
      </c>
      <c r="D147" s="16" t="s">
        <v>8</v>
      </c>
      <c r="E147" s="26">
        <v>2</v>
      </c>
    </row>
    <row r="148" spans="1:5" ht="33.75">
      <c r="A148" s="13">
        <f t="shared" si="4"/>
        <v>7</v>
      </c>
      <c r="B148" s="14"/>
      <c r="C148" s="15" t="s">
        <v>188</v>
      </c>
      <c r="D148" s="16" t="s">
        <v>8</v>
      </c>
      <c r="E148" s="26">
        <v>3</v>
      </c>
    </row>
    <row r="149" spans="1:5" ht="12.75">
      <c r="A149" s="13">
        <f t="shared" si="4"/>
        <v>8</v>
      </c>
      <c r="B149" s="14"/>
      <c r="C149" s="15" t="s">
        <v>147</v>
      </c>
      <c r="D149" s="16" t="s">
        <v>8</v>
      </c>
      <c r="E149" s="17">
        <v>3</v>
      </c>
    </row>
    <row r="150" spans="1:5" ht="25.5">
      <c r="A150" s="13">
        <f t="shared" si="4"/>
        <v>9</v>
      </c>
      <c r="B150" s="14"/>
      <c r="C150" s="15" t="s">
        <v>148</v>
      </c>
      <c r="D150" s="16" t="s">
        <v>8</v>
      </c>
      <c r="E150" s="17">
        <v>3</v>
      </c>
    </row>
    <row r="151" spans="1:5" ht="12.75">
      <c r="A151" s="13">
        <f t="shared" si="4"/>
        <v>10</v>
      </c>
      <c r="B151" s="14"/>
      <c r="C151" s="15" t="s">
        <v>149</v>
      </c>
      <c r="D151" s="16" t="s">
        <v>8</v>
      </c>
      <c r="E151" s="17">
        <v>1</v>
      </c>
    </row>
    <row r="152" spans="1:5" ht="33.75">
      <c r="A152" s="13">
        <f t="shared" si="4"/>
        <v>11</v>
      </c>
      <c r="B152" s="14"/>
      <c r="C152" s="15" t="s">
        <v>189</v>
      </c>
      <c r="D152" s="16" t="s">
        <v>82</v>
      </c>
      <c r="E152" s="17">
        <v>6</v>
      </c>
    </row>
    <row r="153" spans="1:5" ht="25.5">
      <c r="A153" s="13">
        <f t="shared" si="4"/>
        <v>12</v>
      </c>
      <c r="B153" s="14"/>
      <c r="C153" s="15" t="s">
        <v>150</v>
      </c>
      <c r="D153" s="16" t="s">
        <v>14</v>
      </c>
      <c r="E153" s="17">
        <v>35</v>
      </c>
    </row>
    <row r="154" spans="1:5" ht="12.75">
      <c r="A154" s="13">
        <f t="shared" si="4"/>
        <v>13</v>
      </c>
      <c r="B154" s="14"/>
      <c r="C154" s="15" t="s">
        <v>77</v>
      </c>
      <c r="D154" s="16" t="s">
        <v>14</v>
      </c>
      <c r="E154" s="17">
        <v>94.2</v>
      </c>
    </row>
    <row r="155" spans="1:5" ht="54.75">
      <c r="A155" s="13">
        <f t="shared" si="4"/>
        <v>14</v>
      </c>
      <c r="B155" s="14"/>
      <c r="C155" s="15" t="s">
        <v>182</v>
      </c>
      <c r="D155" s="16" t="s">
        <v>8</v>
      </c>
      <c r="E155" s="27">
        <v>81</v>
      </c>
    </row>
    <row r="156" spans="1:5" ht="23.25">
      <c r="A156" s="13"/>
      <c r="B156" s="14"/>
      <c r="C156" s="19" t="s">
        <v>187</v>
      </c>
      <c r="D156" s="16"/>
      <c r="E156" s="26">
        <v>0</v>
      </c>
    </row>
    <row r="157" spans="1:5" ht="25.5">
      <c r="A157" s="13">
        <v>1</v>
      </c>
      <c r="B157" s="14"/>
      <c r="C157" s="15" t="s">
        <v>97</v>
      </c>
      <c r="D157" s="16" t="s">
        <v>8</v>
      </c>
      <c r="E157" s="17">
        <v>1</v>
      </c>
    </row>
    <row r="158" spans="1:5" ht="25.5">
      <c r="A158" s="13">
        <f>A157+1</f>
        <v>2</v>
      </c>
      <c r="B158" s="14"/>
      <c r="C158" s="15" t="s">
        <v>160</v>
      </c>
      <c r="D158" s="16" t="s">
        <v>8</v>
      </c>
      <c r="E158" s="17">
        <v>1</v>
      </c>
    </row>
    <row r="159" spans="1:5" ht="25.5">
      <c r="A159" s="13">
        <f aca="true" t="shared" si="5" ref="A159:A167">A158+1</f>
        <v>3</v>
      </c>
      <c r="B159" s="14"/>
      <c r="C159" s="15" t="s">
        <v>161</v>
      </c>
      <c r="D159" s="16" t="s">
        <v>8</v>
      </c>
      <c r="E159" s="17">
        <v>1</v>
      </c>
    </row>
    <row r="160" spans="1:5" ht="25.5">
      <c r="A160" s="13">
        <f t="shared" si="5"/>
        <v>4</v>
      </c>
      <c r="B160" s="14"/>
      <c r="C160" s="15" t="s">
        <v>162</v>
      </c>
      <c r="D160" s="16" t="s">
        <v>8</v>
      </c>
      <c r="E160" s="17">
        <v>1</v>
      </c>
    </row>
    <row r="161" spans="1:5" ht="25.5">
      <c r="A161" s="13">
        <f t="shared" si="5"/>
        <v>5</v>
      </c>
      <c r="B161" s="14"/>
      <c r="C161" s="15" t="s">
        <v>163</v>
      </c>
      <c r="D161" s="16" t="s">
        <v>8</v>
      </c>
      <c r="E161" s="17">
        <v>1</v>
      </c>
    </row>
    <row r="162" spans="1:5" ht="25.5">
      <c r="A162" s="13">
        <f t="shared" si="5"/>
        <v>6</v>
      </c>
      <c r="B162" s="14"/>
      <c r="C162" s="15" t="s">
        <v>164</v>
      </c>
      <c r="D162" s="16" t="s">
        <v>8</v>
      </c>
      <c r="E162" s="17">
        <v>1</v>
      </c>
    </row>
    <row r="163" spans="1:5" ht="25.5">
      <c r="A163" s="13">
        <f t="shared" si="5"/>
        <v>7</v>
      </c>
      <c r="B163" s="14"/>
      <c r="C163" s="15" t="s">
        <v>165</v>
      </c>
      <c r="D163" s="16" t="s">
        <v>8</v>
      </c>
      <c r="E163" s="17">
        <v>1</v>
      </c>
    </row>
    <row r="164" spans="1:5" ht="25.5">
      <c r="A164" s="13">
        <f t="shared" si="5"/>
        <v>8</v>
      </c>
      <c r="B164" s="14"/>
      <c r="C164" s="15" t="s">
        <v>166</v>
      </c>
      <c r="D164" s="16" t="s">
        <v>8</v>
      </c>
      <c r="E164" s="17">
        <v>1</v>
      </c>
    </row>
    <row r="165" spans="1:5" ht="25.5">
      <c r="A165" s="13">
        <f t="shared" si="5"/>
        <v>9</v>
      </c>
      <c r="B165" s="14"/>
      <c r="C165" s="15" t="s">
        <v>167</v>
      </c>
      <c r="D165" s="16" t="s">
        <v>14</v>
      </c>
      <c r="E165" s="17">
        <v>30</v>
      </c>
    </row>
    <row r="166" spans="1:5" ht="12.75">
      <c r="A166" s="13">
        <f t="shared" si="5"/>
        <v>10</v>
      </c>
      <c r="B166" s="14"/>
      <c r="C166" s="15" t="s">
        <v>98</v>
      </c>
      <c r="D166" s="16" t="s">
        <v>11</v>
      </c>
      <c r="E166" s="17">
        <v>1</v>
      </c>
    </row>
    <row r="167" spans="1:5" ht="25.5">
      <c r="A167" s="13">
        <f t="shared" si="5"/>
        <v>11</v>
      </c>
      <c r="B167" s="14"/>
      <c r="C167" s="15" t="s">
        <v>168</v>
      </c>
      <c r="D167" s="16" t="s">
        <v>14</v>
      </c>
      <c r="E167" s="17">
        <v>30</v>
      </c>
    </row>
    <row r="168" spans="1:5" ht="12.75">
      <c r="A168" s="13"/>
      <c r="B168" s="14"/>
      <c r="C168" s="19" t="s">
        <v>184</v>
      </c>
      <c r="D168" s="16"/>
      <c r="E168" s="26">
        <v>0</v>
      </c>
    </row>
    <row r="169" spans="1:5" ht="12.75">
      <c r="A169" s="13">
        <v>1</v>
      </c>
      <c r="B169" s="14"/>
      <c r="C169" s="15" t="s">
        <v>151</v>
      </c>
      <c r="D169" s="16" t="s">
        <v>8</v>
      </c>
      <c r="E169" s="17">
        <v>3</v>
      </c>
    </row>
    <row r="170" spans="1:5" ht="12.75">
      <c r="A170" s="13">
        <f>A169+1</f>
        <v>2</v>
      </c>
      <c r="B170" s="14"/>
      <c r="C170" s="15" t="s">
        <v>152</v>
      </c>
      <c r="D170" s="16" t="s">
        <v>8</v>
      </c>
      <c r="E170" s="17">
        <v>1</v>
      </c>
    </row>
    <row r="171" spans="1:5" ht="12.75">
      <c r="A171" s="13">
        <f>A170+1</f>
        <v>3</v>
      </c>
      <c r="B171" s="14"/>
      <c r="C171" s="15" t="s">
        <v>153</v>
      </c>
      <c r="D171" s="16" t="s">
        <v>8</v>
      </c>
      <c r="E171" s="17">
        <v>1</v>
      </c>
    </row>
    <row r="172" spans="1:5" ht="12.75">
      <c r="A172" s="13">
        <f>A171+1</f>
        <v>4</v>
      </c>
      <c r="B172" s="14"/>
      <c r="C172" s="15" t="s">
        <v>154</v>
      </c>
      <c r="D172" s="16" t="s">
        <v>8</v>
      </c>
      <c r="E172" s="17">
        <v>1</v>
      </c>
    </row>
    <row r="173" spans="1:5" ht="12.75">
      <c r="A173" s="13"/>
      <c r="B173" s="14"/>
      <c r="C173" s="15"/>
      <c r="D173" s="16"/>
      <c r="E173" s="17"/>
    </row>
    <row r="174" spans="1:6" ht="12.75">
      <c r="A174" s="13"/>
      <c r="B174" s="14"/>
      <c r="C174" s="19" t="s">
        <v>78</v>
      </c>
      <c r="D174" s="16"/>
      <c r="E174" s="17">
        <v>0</v>
      </c>
      <c r="F174" s="2"/>
    </row>
    <row r="175" spans="1:6" ht="25.5">
      <c r="A175" s="13">
        <v>1</v>
      </c>
      <c r="B175" s="14"/>
      <c r="C175" s="15" t="s">
        <v>155</v>
      </c>
      <c r="D175" s="16" t="s">
        <v>8</v>
      </c>
      <c r="E175" s="17">
        <v>36</v>
      </c>
      <c r="F175" s="2"/>
    </row>
    <row r="176" spans="1:5" ht="25.5">
      <c r="A176" s="13">
        <f aca="true" t="shared" si="6" ref="A176:A182">A175+1</f>
        <v>2</v>
      </c>
      <c r="B176" s="14"/>
      <c r="C176" s="15" t="s">
        <v>156</v>
      </c>
      <c r="D176" s="16" t="s">
        <v>8</v>
      </c>
      <c r="E176" s="17">
        <v>4</v>
      </c>
    </row>
    <row r="177" spans="1:5" ht="12.75">
      <c r="A177" s="13">
        <f t="shared" si="6"/>
        <v>3</v>
      </c>
      <c r="B177" s="14"/>
      <c r="C177" s="15" t="s">
        <v>99</v>
      </c>
      <c r="D177" s="16" t="s">
        <v>8</v>
      </c>
      <c r="E177" s="17">
        <v>62</v>
      </c>
    </row>
    <row r="178" spans="1:5" ht="25.5">
      <c r="A178" s="13">
        <f t="shared" si="6"/>
        <v>4</v>
      </c>
      <c r="B178" s="14"/>
      <c r="C178" s="15" t="s">
        <v>100</v>
      </c>
      <c r="D178" s="16" t="s">
        <v>8</v>
      </c>
      <c r="E178" s="17">
        <v>63</v>
      </c>
    </row>
    <row r="179" spans="1:5" ht="12.75">
      <c r="A179" s="13">
        <f t="shared" si="6"/>
        <v>5</v>
      </c>
      <c r="B179" s="14"/>
      <c r="C179" s="15" t="s">
        <v>101</v>
      </c>
      <c r="D179" s="16" t="s">
        <v>8</v>
      </c>
      <c r="E179" s="17">
        <v>8</v>
      </c>
    </row>
    <row r="180" spans="1:5" ht="25.5">
      <c r="A180" s="13">
        <f t="shared" si="6"/>
        <v>6</v>
      </c>
      <c r="B180" s="14"/>
      <c r="C180" s="15" t="s">
        <v>102</v>
      </c>
      <c r="D180" s="16" t="s">
        <v>8</v>
      </c>
      <c r="E180" s="17">
        <v>2</v>
      </c>
    </row>
    <row r="181" spans="1:5" ht="12.75">
      <c r="A181" s="13">
        <f t="shared" si="6"/>
        <v>7</v>
      </c>
      <c r="B181" s="14"/>
      <c r="C181" s="15" t="s">
        <v>103</v>
      </c>
      <c r="D181" s="16" t="s">
        <v>8</v>
      </c>
      <c r="E181" s="17">
        <v>4</v>
      </c>
    </row>
    <row r="182" spans="1:5" ht="25.5">
      <c r="A182" s="13">
        <f t="shared" si="6"/>
        <v>8</v>
      </c>
      <c r="B182" s="14"/>
      <c r="C182" s="15" t="s">
        <v>104</v>
      </c>
      <c r="D182" s="16" t="s">
        <v>8</v>
      </c>
      <c r="E182" s="17">
        <v>4</v>
      </c>
    </row>
    <row r="183" spans="1:5" ht="25.5">
      <c r="A183" s="13">
        <v>8</v>
      </c>
      <c r="B183" s="14"/>
      <c r="C183" s="15" t="s">
        <v>105</v>
      </c>
      <c r="D183" s="16" t="s">
        <v>8</v>
      </c>
      <c r="E183" s="17">
        <v>5</v>
      </c>
    </row>
    <row r="184" spans="1:5" ht="39">
      <c r="A184" s="13">
        <v>9</v>
      </c>
      <c r="B184" s="14"/>
      <c r="C184" s="15" t="s">
        <v>79</v>
      </c>
      <c r="D184" s="16" t="s">
        <v>14</v>
      </c>
      <c r="E184" s="17">
        <v>477.18</v>
      </c>
    </row>
    <row r="185" spans="1:5" ht="25.5">
      <c r="A185" s="13"/>
      <c r="B185" s="14"/>
      <c r="C185" s="18" t="s">
        <v>157</v>
      </c>
      <c r="D185" s="16"/>
      <c r="E185" s="17">
        <v>0</v>
      </c>
    </row>
    <row r="186" spans="1:5" ht="39">
      <c r="A186" s="13">
        <v>1</v>
      </c>
      <c r="B186" s="14"/>
      <c r="C186" s="15" t="s">
        <v>106</v>
      </c>
      <c r="D186" s="16" t="s">
        <v>11</v>
      </c>
      <c r="E186" s="17">
        <v>1</v>
      </c>
    </row>
  </sheetData>
  <sheetProtection/>
  <mergeCells count="10">
    <mergeCell ref="C2:E2"/>
    <mergeCell ref="C3:E3"/>
    <mergeCell ref="A6:E6"/>
    <mergeCell ref="A7:E7"/>
    <mergeCell ref="A8:E8"/>
    <mergeCell ref="A10:A11"/>
    <mergeCell ref="B10:B11"/>
    <mergeCell ref="C10:C11"/>
    <mergeCell ref="D10:D11"/>
    <mergeCell ref="E10:E11"/>
  </mergeCells>
  <printOptions horizontalCentered="1"/>
  <pageMargins left="0.5905511811023623" right="0.5905511811023623" top="0.984251968503937" bottom="0.6692913385826772" header="0.5118110236220472" footer="0.5118110236220472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Kristine Rebinova</cp:lastModifiedBy>
  <cp:lastPrinted>2018-04-17T06:22:58Z</cp:lastPrinted>
  <dcterms:created xsi:type="dcterms:W3CDTF">2007-08-14T08:13:35Z</dcterms:created>
  <dcterms:modified xsi:type="dcterms:W3CDTF">2020-10-15T15:10:25Z</dcterms:modified>
  <cp:category/>
  <cp:version/>
  <cp:contentType/>
  <cp:contentStatus/>
</cp:coreProperties>
</file>